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Kln to Da 725-26-763-64" sheetId="1" r:id="rId1"/>
  </sheets>
  <definedNames>
    <definedName name="_xlnm.Print_Titles" localSheetId="0">'Kln to Da 725-26-763-64'!$3:$4</definedName>
  </definedNames>
  <calcPr fullCalcOnLoad="1"/>
</workbook>
</file>

<file path=xl/sharedStrings.xml><?xml version="1.0" encoding="utf-8"?>
<sst xmlns="http://schemas.openxmlformats.org/spreadsheetml/2006/main" count="269" uniqueCount="40">
  <si>
    <t>খুলনা/দৌলতপুর/নওয়াপাড়া</t>
  </si>
  <si>
    <t>ঈশ্বরদী</t>
  </si>
  <si>
    <t>মির্জাপুর</t>
  </si>
  <si>
    <t>শোভন শ্রেণীর ভাড়া (টাকা)</t>
  </si>
  <si>
    <t xml:space="preserve"> জামতৈল</t>
  </si>
  <si>
    <t>চাটমোহর</t>
  </si>
  <si>
    <t>চুয়াডাঙ্গা</t>
  </si>
  <si>
    <t>মীরপুর</t>
  </si>
  <si>
    <t>১ম সিট শ্রেণীর ভাড়া (টাকা)</t>
  </si>
  <si>
    <t xml:space="preserve"> মৌচাক</t>
  </si>
  <si>
    <t>বড়ালব্রীজ</t>
  </si>
  <si>
    <t>কার্যকর  তারিখঃ  ২০-০২-২০১৬</t>
  </si>
  <si>
    <t>হইতে</t>
  </si>
  <si>
    <t xml:space="preserve">বঙ্গবন্ধুসেতুপূর্ব </t>
  </si>
  <si>
    <t>দুরত্ব  (কিঃমিঃ)</t>
  </si>
  <si>
    <t>শহীদ এম মনসুর আলী</t>
  </si>
  <si>
    <t>সিনগ্ধা শ্রেণীর ভাড়া (টাকা)</t>
  </si>
  <si>
    <t>উলস্নাপাড়া</t>
  </si>
  <si>
    <t>মোবারকগঞ্জ</t>
  </si>
  <si>
    <t>এসি বার্থ শ্রেণীর ভাড়া (টাকা)</t>
  </si>
  <si>
    <t>কোটচাঁদপুর</t>
  </si>
  <si>
    <t>স্টেশন</t>
  </si>
  <si>
    <t>দর্শনাহলট</t>
  </si>
  <si>
    <t xml:space="preserve"> জয়দেবপুর</t>
  </si>
  <si>
    <t>ঁআলমডাঙ্গা</t>
  </si>
  <si>
    <t>শোভন চেয়ার শ্রেণীর ভাড়া (টাকা)</t>
  </si>
  <si>
    <t>পোড়াদহ</t>
  </si>
  <si>
    <t>১ম বার্থ শ্রেণীর ভাড়া (টাকা)</t>
  </si>
  <si>
    <t>ঢাকা বিঃ বঃ/ঢাকা</t>
  </si>
  <si>
    <t>টাঙ্গাইল</t>
  </si>
  <si>
    <t>ভেড়ামারা</t>
  </si>
  <si>
    <t>এসি সিট শ্রেণীর ভাড়া (টাকা)</t>
  </si>
  <si>
    <t>দৌলতপুর</t>
  </si>
  <si>
    <t>ঢাকা</t>
  </si>
  <si>
    <t xml:space="preserve"> যশোহর</t>
  </si>
  <si>
    <t>ঢাকাবিমানবন্দর</t>
  </si>
  <si>
    <t>নওয়াপাড়া</t>
  </si>
  <si>
    <t>৭২৫/৭২৬ নং সুন্দরবন এবং ৭৬৩/৭৬৪ নং চিত্রা এক্সপ্রেস আন্তঃনগর ট্রেনের তাড়ার তালিকা  (ভ্যাট ছাড়া)</t>
  </si>
  <si>
    <t>পর্যন্ত</t>
  </si>
  <si>
    <t>আলমডাঙ্গা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</si>
</sst>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9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sz val="10"/>
      <name val="Times New Roman"/>
      <family val="1"/>
    </font>
    <font>
      <b/>
      <u val="single"/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Nikosh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28" fillId="0" borderId="11" xfId="0" applyNumberFormat="1" applyFont="1" applyBorder="1" applyAlignment="1">
      <alignment horizontal="center" vertical="center" wrapText="1"/>
    </xf>
    <xf numFmtId="173" fontId="28" fillId="0" borderId="0" xfId="0" applyNumberFormat="1" applyFont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="85" zoomScaleNormal="85" zoomScalePageLayoutView="0" workbookViewId="0" topLeftCell="A1">
      <pane xSplit="2" ySplit="4" topLeftCell="C2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02" sqref="S102"/>
    </sheetView>
  </sheetViews>
  <sheetFormatPr defaultColWidth="9.140625" defaultRowHeight="12.75"/>
  <cols>
    <col min="1" max="1" width="11.7109375" style="4" customWidth="1"/>
    <col min="2" max="2" width="17.57421875" style="2" customWidth="1"/>
    <col min="3" max="3" width="9.7109375" style="1" customWidth="1"/>
    <col min="4" max="5" width="9.7109375" style="1" hidden="1" customWidth="1"/>
    <col min="6" max="6" width="9.7109375" style="1" customWidth="1"/>
    <col min="7" max="7" width="11.00390625" style="1" hidden="1" customWidth="1"/>
    <col min="8" max="8" width="10.140625" style="1" customWidth="1"/>
    <col min="9" max="9" width="11.00390625" style="1" hidden="1" customWidth="1"/>
    <col min="10" max="10" width="10.140625" style="1" customWidth="1"/>
    <col min="11" max="11" width="11.00390625" style="1" hidden="1" customWidth="1"/>
    <col min="12" max="12" width="10.00390625" style="1" customWidth="1"/>
    <col min="13" max="13" width="11.00390625" style="1" hidden="1" customWidth="1"/>
    <col min="14" max="14" width="9.57421875" style="1" customWidth="1"/>
    <col min="15" max="15" width="11.00390625" style="1" hidden="1" customWidth="1"/>
    <col min="16" max="16" width="10.00390625" style="1" customWidth="1"/>
    <col min="17" max="17" width="11.00390625" style="1" hidden="1" customWidth="1"/>
    <col min="18" max="16384" width="9.140625" style="1" customWidth="1"/>
  </cols>
  <sheetData>
    <row r="1" spans="1:18" ht="19.5" customHeight="1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0.25" customHeight="1">
      <c r="A2" s="3"/>
      <c r="H2" s="38" t="s">
        <v>11</v>
      </c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1" customHeight="1">
      <c r="A3" s="36" t="s">
        <v>21</v>
      </c>
      <c r="B3" s="37"/>
      <c r="C3" s="27" t="s">
        <v>14</v>
      </c>
      <c r="D3" s="17"/>
      <c r="E3" s="17"/>
      <c r="F3" s="27" t="s">
        <v>3</v>
      </c>
      <c r="G3" s="17"/>
      <c r="H3" s="27" t="s">
        <v>25</v>
      </c>
      <c r="I3" s="18"/>
      <c r="J3" s="22" t="s">
        <v>8</v>
      </c>
      <c r="K3" s="18"/>
      <c r="L3" s="22" t="s">
        <v>27</v>
      </c>
      <c r="M3" s="18"/>
      <c r="N3" s="22" t="s">
        <v>16</v>
      </c>
      <c r="O3" s="18"/>
      <c r="P3" s="22" t="s">
        <v>31</v>
      </c>
      <c r="Q3" s="18"/>
      <c r="R3" s="22" t="s">
        <v>19</v>
      </c>
    </row>
    <row r="4" spans="1:18" ht="48.75" customHeight="1">
      <c r="A4" s="16" t="s">
        <v>12</v>
      </c>
      <c r="B4" s="16" t="s">
        <v>38</v>
      </c>
      <c r="C4" s="28"/>
      <c r="D4" s="17"/>
      <c r="E4" s="17"/>
      <c r="F4" s="28"/>
      <c r="G4" s="17"/>
      <c r="H4" s="28"/>
      <c r="I4" s="19"/>
      <c r="J4" s="23"/>
      <c r="K4" s="19"/>
      <c r="L4" s="23"/>
      <c r="M4" s="19"/>
      <c r="N4" s="23"/>
      <c r="O4" s="19"/>
      <c r="P4" s="23"/>
      <c r="Q4" s="19"/>
      <c r="R4" s="23"/>
    </row>
    <row r="5" spans="1:18" ht="15" customHeight="1">
      <c r="A5" s="29" t="s">
        <v>0</v>
      </c>
      <c r="B5" s="11" t="s">
        <v>32</v>
      </c>
      <c r="C5" s="12">
        <v>8</v>
      </c>
      <c r="D5" s="12">
        <f>0.39*C5</f>
        <v>3.12</v>
      </c>
      <c r="E5" s="12">
        <f>D5*2.5</f>
        <v>7.800000000000001</v>
      </c>
      <c r="F5" s="12">
        <v>45</v>
      </c>
      <c r="G5" s="12">
        <f>D5*3</f>
        <v>9.36</v>
      </c>
      <c r="H5" s="12">
        <v>50</v>
      </c>
      <c r="I5" s="12">
        <f>D5*4</f>
        <v>12.48</v>
      </c>
      <c r="J5" s="12">
        <v>90</v>
      </c>
      <c r="K5" s="12">
        <f>D5*6</f>
        <v>18.72</v>
      </c>
      <c r="L5" s="12">
        <v>110</v>
      </c>
      <c r="M5" s="12">
        <f>D5*5</f>
        <v>15.600000000000001</v>
      </c>
      <c r="N5" s="12">
        <v>100</v>
      </c>
      <c r="O5" s="12">
        <f aca="true" t="shared" si="0" ref="O5:O15">D5*6</f>
        <v>18.72</v>
      </c>
      <c r="P5" s="12">
        <v>110</v>
      </c>
      <c r="Q5" s="12">
        <f>D5*9</f>
        <v>28.080000000000002</v>
      </c>
      <c r="R5" s="12">
        <v>130</v>
      </c>
    </row>
    <row r="6" spans="1:18" ht="15" customHeight="1">
      <c r="A6" s="30"/>
      <c r="B6" s="11" t="s">
        <v>36</v>
      </c>
      <c r="C6" s="12">
        <v>29</v>
      </c>
      <c r="D6" s="12">
        <f>0.39*C6</f>
        <v>11.31</v>
      </c>
      <c r="E6" s="12">
        <f aca="true" t="shared" si="1" ref="E6:E28">D6*2.5</f>
        <v>28.275000000000002</v>
      </c>
      <c r="F6" s="12">
        <v>45</v>
      </c>
      <c r="G6" s="12">
        <f aca="true" t="shared" si="2" ref="G6:G15">D6*3</f>
        <v>33.93</v>
      </c>
      <c r="H6" s="12">
        <v>50</v>
      </c>
      <c r="I6" s="12">
        <f aca="true" t="shared" si="3" ref="I6:I15">D6*4</f>
        <v>45.24</v>
      </c>
      <c r="J6" s="12">
        <v>90</v>
      </c>
      <c r="K6" s="12">
        <f aca="true" t="shared" si="4" ref="K6:K15">D6*6</f>
        <v>67.86</v>
      </c>
      <c r="L6" s="12">
        <v>110</v>
      </c>
      <c r="M6" s="12">
        <f aca="true" t="shared" si="5" ref="M6:M15">D6*5</f>
        <v>56.550000000000004</v>
      </c>
      <c r="N6" s="12">
        <v>100</v>
      </c>
      <c r="O6" s="12">
        <f t="shared" si="0"/>
        <v>67.86</v>
      </c>
      <c r="P6" s="12">
        <v>110</v>
      </c>
      <c r="Q6" s="12">
        <f aca="true" t="shared" si="6" ref="Q6:Q15">D6*9</f>
        <v>101.79</v>
      </c>
      <c r="R6" s="12">
        <v>130</v>
      </c>
    </row>
    <row r="7" spans="1:18" ht="15" customHeight="1">
      <c r="A7" s="30"/>
      <c r="B7" s="11" t="s">
        <v>34</v>
      </c>
      <c r="C7" s="12">
        <v>57</v>
      </c>
      <c r="D7" s="12">
        <f>0.39*C7</f>
        <v>22.23</v>
      </c>
      <c r="E7" s="12">
        <f t="shared" si="1"/>
        <v>55.575</v>
      </c>
      <c r="F7" s="12">
        <v>60</v>
      </c>
      <c r="G7" s="12">
        <f>D7*3</f>
        <v>66.69</v>
      </c>
      <c r="H7" s="12">
        <v>70</v>
      </c>
      <c r="I7" s="12">
        <f t="shared" si="3"/>
        <v>88.92</v>
      </c>
      <c r="J7" s="12">
        <v>90</v>
      </c>
      <c r="K7" s="12">
        <f t="shared" si="4"/>
        <v>133.38</v>
      </c>
      <c r="L7" s="12">
        <v>135</v>
      </c>
      <c r="M7" s="12">
        <f t="shared" si="5"/>
        <v>111.15</v>
      </c>
      <c r="N7" s="12">
        <v>115</v>
      </c>
      <c r="O7" s="12">
        <f t="shared" si="0"/>
        <v>133.38</v>
      </c>
      <c r="P7" s="12">
        <v>135</v>
      </c>
      <c r="Q7" s="12">
        <f t="shared" si="6"/>
        <v>200.07</v>
      </c>
      <c r="R7" s="12">
        <v>205</v>
      </c>
    </row>
    <row r="8" spans="1:18" ht="15" customHeight="1">
      <c r="A8" s="30"/>
      <c r="B8" s="11" t="s">
        <v>18</v>
      </c>
      <c r="C8" s="12">
        <v>86</v>
      </c>
      <c r="D8" s="12">
        <f>0.39*C8</f>
        <v>33.54</v>
      </c>
      <c r="E8" s="12">
        <f t="shared" si="1"/>
        <v>83.85</v>
      </c>
      <c r="F8" s="12">
        <v>85</v>
      </c>
      <c r="G8" s="12">
        <f>D8*3</f>
        <v>100.62</v>
      </c>
      <c r="H8" s="12">
        <v>105</v>
      </c>
      <c r="I8" s="12">
        <f t="shared" si="3"/>
        <v>134.16</v>
      </c>
      <c r="J8" s="12">
        <v>135</v>
      </c>
      <c r="K8" s="12">
        <f t="shared" si="4"/>
        <v>201.24</v>
      </c>
      <c r="L8" s="12">
        <v>205</v>
      </c>
      <c r="M8" s="12">
        <f t="shared" si="5"/>
        <v>167.7</v>
      </c>
      <c r="N8" s="12">
        <v>170</v>
      </c>
      <c r="O8" s="12">
        <f t="shared" si="0"/>
        <v>201.24</v>
      </c>
      <c r="P8" s="12">
        <v>205</v>
      </c>
      <c r="Q8" s="12">
        <f t="shared" si="6"/>
        <v>301.86</v>
      </c>
      <c r="R8" s="12">
        <v>305</v>
      </c>
    </row>
    <row r="9" spans="1:18" ht="15" customHeight="1">
      <c r="A9" s="30"/>
      <c r="B9" s="11" t="s">
        <v>20</v>
      </c>
      <c r="C9" s="12">
        <v>99</v>
      </c>
      <c r="D9" s="12">
        <f>0.39*C9</f>
        <v>38.61</v>
      </c>
      <c r="E9" s="12">
        <f t="shared" si="1"/>
        <v>96.525</v>
      </c>
      <c r="F9" s="12">
        <v>100</v>
      </c>
      <c r="G9" s="12">
        <f>D9*3</f>
        <v>115.83</v>
      </c>
      <c r="H9" s="12">
        <v>120</v>
      </c>
      <c r="I9" s="12">
        <f t="shared" si="3"/>
        <v>154.44</v>
      </c>
      <c r="J9" s="12">
        <v>155</v>
      </c>
      <c r="K9" s="12">
        <f t="shared" si="4"/>
        <v>231.66</v>
      </c>
      <c r="L9" s="12">
        <v>235</v>
      </c>
      <c r="M9" s="12">
        <f t="shared" si="5"/>
        <v>193.05</v>
      </c>
      <c r="N9" s="12">
        <v>195</v>
      </c>
      <c r="O9" s="12">
        <f t="shared" si="0"/>
        <v>231.66</v>
      </c>
      <c r="P9" s="12">
        <v>235</v>
      </c>
      <c r="Q9" s="12">
        <f t="shared" si="6"/>
        <v>347.49</v>
      </c>
      <c r="R9" s="12">
        <v>350</v>
      </c>
    </row>
    <row r="10" spans="1:18" ht="15" customHeight="1">
      <c r="A10" s="30"/>
      <c r="B10" s="11" t="s">
        <v>22</v>
      </c>
      <c r="C10" s="12">
        <v>124</v>
      </c>
      <c r="D10" s="5">
        <f>0.39*100+(C10-100)*0.39*0.8</f>
        <v>46.488</v>
      </c>
      <c r="E10" s="12">
        <f t="shared" si="1"/>
        <v>116.22</v>
      </c>
      <c r="F10" s="12">
        <v>120</v>
      </c>
      <c r="G10" s="12">
        <f t="shared" si="2"/>
        <v>139.464</v>
      </c>
      <c r="H10" s="12">
        <v>140</v>
      </c>
      <c r="I10" s="12">
        <f t="shared" si="3"/>
        <v>185.952</v>
      </c>
      <c r="J10" s="12">
        <v>190</v>
      </c>
      <c r="K10" s="12">
        <f t="shared" si="4"/>
        <v>278.928</v>
      </c>
      <c r="L10" s="12">
        <v>280</v>
      </c>
      <c r="M10" s="12">
        <f t="shared" si="5"/>
        <v>232.44</v>
      </c>
      <c r="N10" s="12">
        <v>235</v>
      </c>
      <c r="O10" s="12">
        <f t="shared" si="0"/>
        <v>278.928</v>
      </c>
      <c r="P10" s="12">
        <v>280</v>
      </c>
      <c r="Q10" s="12">
        <f t="shared" si="6"/>
        <v>418.392</v>
      </c>
      <c r="R10" s="12">
        <v>420</v>
      </c>
    </row>
    <row r="11" spans="1:18" ht="15" customHeight="1">
      <c r="A11" s="30"/>
      <c r="B11" s="11" t="s">
        <v>6</v>
      </c>
      <c r="C11" s="12">
        <v>139</v>
      </c>
      <c r="D11" s="5">
        <f aca="true" t="shared" si="7" ref="D11:D16">0.39*100+(C11-100)*0.39*0.8</f>
        <v>51.168</v>
      </c>
      <c r="E11" s="12">
        <f>D11*2.5</f>
        <v>127.92</v>
      </c>
      <c r="F11" s="12">
        <v>130</v>
      </c>
      <c r="G11" s="12">
        <f t="shared" si="2"/>
        <v>153.504</v>
      </c>
      <c r="H11" s="12">
        <v>155</v>
      </c>
      <c r="I11" s="12">
        <f t="shared" si="3"/>
        <v>204.672</v>
      </c>
      <c r="J11" s="12">
        <v>205</v>
      </c>
      <c r="K11" s="12">
        <f t="shared" si="4"/>
        <v>307.008</v>
      </c>
      <c r="L11" s="12">
        <v>310</v>
      </c>
      <c r="M11" s="12">
        <f t="shared" si="5"/>
        <v>255.84</v>
      </c>
      <c r="N11" s="12">
        <v>260</v>
      </c>
      <c r="O11" s="12">
        <f t="shared" si="0"/>
        <v>307.008</v>
      </c>
      <c r="P11" s="12">
        <v>310</v>
      </c>
      <c r="Q11" s="12">
        <f t="shared" si="6"/>
        <v>460.512</v>
      </c>
      <c r="R11" s="12">
        <v>465</v>
      </c>
    </row>
    <row r="12" spans="1:18" ht="15" customHeight="1">
      <c r="A12" s="30"/>
      <c r="B12" s="11" t="s">
        <v>24</v>
      </c>
      <c r="C12" s="12">
        <v>155</v>
      </c>
      <c r="D12" s="5">
        <f t="shared" si="7"/>
        <v>56.16</v>
      </c>
      <c r="E12" s="12">
        <f t="shared" si="1"/>
        <v>140.39999999999998</v>
      </c>
      <c r="F12" s="12">
        <v>145</v>
      </c>
      <c r="G12" s="12">
        <f t="shared" si="2"/>
        <v>168.48</v>
      </c>
      <c r="H12" s="12">
        <v>170</v>
      </c>
      <c r="I12" s="12">
        <f t="shared" si="3"/>
        <v>224.64</v>
      </c>
      <c r="J12" s="12">
        <v>225</v>
      </c>
      <c r="K12" s="12">
        <f t="shared" si="4"/>
        <v>336.96</v>
      </c>
      <c r="L12" s="12">
        <v>340</v>
      </c>
      <c r="M12" s="12">
        <f t="shared" si="5"/>
        <v>280.79999999999995</v>
      </c>
      <c r="N12" s="12">
        <v>285</v>
      </c>
      <c r="O12" s="12">
        <f t="shared" si="0"/>
        <v>336.96</v>
      </c>
      <c r="P12" s="12">
        <v>340</v>
      </c>
      <c r="Q12" s="12">
        <f t="shared" si="6"/>
        <v>505.43999999999994</v>
      </c>
      <c r="R12" s="12">
        <v>510</v>
      </c>
    </row>
    <row r="13" spans="1:18" ht="15" customHeight="1">
      <c r="A13" s="30"/>
      <c r="B13" s="11" t="s">
        <v>26</v>
      </c>
      <c r="C13" s="12">
        <v>171</v>
      </c>
      <c r="D13" s="5">
        <f t="shared" si="7"/>
        <v>61.152</v>
      </c>
      <c r="E13" s="12">
        <f t="shared" si="1"/>
        <v>152.88</v>
      </c>
      <c r="F13" s="12">
        <v>155</v>
      </c>
      <c r="G13" s="12">
        <f t="shared" si="2"/>
        <v>183.45600000000002</v>
      </c>
      <c r="H13" s="12">
        <v>185</v>
      </c>
      <c r="I13" s="12">
        <f t="shared" si="3"/>
        <v>244.608</v>
      </c>
      <c r="J13" s="12">
        <v>245</v>
      </c>
      <c r="K13" s="12">
        <f t="shared" si="4"/>
        <v>366.91200000000003</v>
      </c>
      <c r="L13" s="12">
        <v>370</v>
      </c>
      <c r="M13" s="12">
        <f t="shared" si="5"/>
        <v>305.76</v>
      </c>
      <c r="N13" s="12">
        <v>310</v>
      </c>
      <c r="O13" s="12">
        <f t="shared" si="0"/>
        <v>366.91200000000003</v>
      </c>
      <c r="P13" s="12">
        <v>370</v>
      </c>
      <c r="Q13" s="12">
        <f t="shared" si="6"/>
        <v>550.368</v>
      </c>
      <c r="R13" s="12">
        <v>555</v>
      </c>
    </row>
    <row r="14" spans="1:18" ht="15" customHeight="1">
      <c r="A14" s="30"/>
      <c r="B14" s="11" t="s">
        <v>7</v>
      </c>
      <c r="C14" s="12">
        <v>179</v>
      </c>
      <c r="D14" s="5">
        <f t="shared" si="7"/>
        <v>63.648</v>
      </c>
      <c r="E14" s="12">
        <f t="shared" si="1"/>
        <v>159.12</v>
      </c>
      <c r="F14" s="12">
        <v>160</v>
      </c>
      <c r="G14" s="12">
        <f t="shared" si="2"/>
        <v>190.94400000000002</v>
      </c>
      <c r="H14" s="12">
        <v>195</v>
      </c>
      <c r="I14" s="12">
        <f t="shared" si="3"/>
        <v>254.592</v>
      </c>
      <c r="J14" s="12">
        <v>255</v>
      </c>
      <c r="K14" s="12">
        <f t="shared" si="4"/>
        <v>381.88800000000003</v>
      </c>
      <c r="L14" s="12">
        <v>385</v>
      </c>
      <c r="M14" s="12">
        <f t="shared" si="5"/>
        <v>318.24</v>
      </c>
      <c r="N14" s="12">
        <v>320</v>
      </c>
      <c r="O14" s="12">
        <f t="shared" si="0"/>
        <v>381.88800000000003</v>
      </c>
      <c r="P14" s="12">
        <v>385</v>
      </c>
      <c r="Q14" s="12">
        <f t="shared" si="6"/>
        <v>572.832</v>
      </c>
      <c r="R14" s="12">
        <v>575</v>
      </c>
    </row>
    <row r="15" spans="1:18" ht="15" customHeight="1">
      <c r="A15" s="30"/>
      <c r="B15" s="11" t="s">
        <v>30</v>
      </c>
      <c r="C15" s="12">
        <v>189</v>
      </c>
      <c r="D15" s="5">
        <f t="shared" si="7"/>
        <v>66.768</v>
      </c>
      <c r="E15" s="12">
        <f t="shared" si="1"/>
        <v>166.92000000000002</v>
      </c>
      <c r="F15" s="12">
        <v>170</v>
      </c>
      <c r="G15" s="12">
        <f t="shared" si="2"/>
        <v>200.304</v>
      </c>
      <c r="H15" s="12">
        <v>205</v>
      </c>
      <c r="I15" s="12">
        <f t="shared" si="3"/>
        <v>267.072</v>
      </c>
      <c r="J15" s="12">
        <v>270</v>
      </c>
      <c r="K15" s="12">
        <f t="shared" si="4"/>
        <v>400.608</v>
      </c>
      <c r="L15" s="12">
        <v>405</v>
      </c>
      <c r="M15" s="12">
        <f t="shared" si="5"/>
        <v>333.84000000000003</v>
      </c>
      <c r="N15" s="12">
        <v>335</v>
      </c>
      <c r="O15" s="12">
        <f t="shared" si="0"/>
        <v>400.608</v>
      </c>
      <c r="P15" s="12">
        <v>405</v>
      </c>
      <c r="Q15" s="12">
        <f t="shared" si="6"/>
        <v>600.912</v>
      </c>
      <c r="R15" s="12">
        <v>605</v>
      </c>
    </row>
    <row r="16" spans="1:18" ht="15" customHeight="1">
      <c r="A16" s="30"/>
      <c r="B16" s="11" t="s">
        <v>1</v>
      </c>
      <c r="C16" s="12">
        <v>247</v>
      </c>
      <c r="D16" s="5">
        <f t="shared" si="7"/>
        <v>84.864</v>
      </c>
      <c r="E16" s="12">
        <f t="shared" si="1"/>
        <v>212.16000000000003</v>
      </c>
      <c r="F16" s="12">
        <v>215</v>
      </c>
      <c r="G16" s="12">
        <f aca="true" t="shared" si="8" ref="G16:G28">D16*3</f>
        <v>254.592</v>
      </c>
      <c r="H16" s="12">
        <v>255</v>
      </c>
      <c r="I16" s="12">
        <f aca="true" t="shared" si="9" ref="I16:I28">D16*4</f>
        <v>339.456</v>
      </c>
      <c r="J16" s="12">
        <v>340</v>
      </c>
      <c r="K16" s="12">
        <f aca="true" t="shared" si="10" ref="K16:K28">D16*6</f>
        <v>509.184</v>
      </c>
      <c r="L16" s="12">
        <v>510</v>
      </c>
      <c r="M16" s="12">
        <f aca="true" t="shared" si="11" ref="M16:M28">D16*5</f>
        <v>424.32000000000005</v>
      </c>
      <c r="N16" s="12">
        <v>425</v>
      </c>
      <c r="O16" s="12">
        <f aca="true" t="shared" si="12" ref="O16:O28">D16*6</f>
        <v>509.184</v>
      </c>
      <c r="P16" s="12">
        <v>510</v>
      </c>
      <c r="Q16" s="12">
        <f aca="true" t="shared" si="13" ref="Q16:Q28">D16*9</f>
        <v>763.7760000000001</v>
      </c>
      <c r="R16" s="12">
        <v>765</v>
      </c>
    </row>
    <row r="17" spans="1:18" ht="15" customHeight="1">
      <c r="A17" s="30"/>
      <c r="B17" s="11" t="s">
        <v>5</v>
      </c>
      <c r="C17" s="12">
        <v>273</v>
      </c>
      <c r="D17" s="5">
        <f>0.39*100+0.39*150*0.8+(C17-250)*0.39*0.75</f>
        <v>92.52750000000002</v>
      </c>
      <c r="E17" s="12">
        <f t="shared" si="1"/>
        <v>231.31875000000005</v>
      </c>
      <c r="F17" s="12">
        <v>235</v>
      </c>
      <c r="G17" s="12">
        <f t="shared" si="8"/>
        <v>277.58250000000004</v>
      </c>
      <c r="H17" s="12">
        <v>280</v>
      </c>
      <c r="I17" s="12">
        <f t="shared" si="9"/>
        <v>370.11000000000007</v>
      </c>
      <c r="J17" s="12">
        <v>375</v>
      </c>
      <c r="K17" s="12">
        <f t="shared" si="10"/>
        <v>555.1650000000001</v>
      </c>
      <c r="L17" s="12">
        <v>560</v>
      </c>
      <c r="M17" s="12">
        <f t="shared" si="11"/>
        <v>462.6375000000001</v>
      </c>
      <c r="N17" s="12">
        <v>465</v>
      </c>
      <c r="O17" s="12">
        <f t="shared" si="12"/>
        <v>555.1650000000001</v>
      </c>
      <c r="P17" s="12">
        <v>560</v>
      </c>
      <c r="Q17" s="12">
        <f t="shared" si="13"/>
        <v>832.7475000000002</v>
      </c>
      <c r="R17" s="12">
        <v>835</v>
      </c>
    </row>
    <row r="18" spans="1:18" ht="15" customHeight="1">
      <c r="A18" s="30"/>
      <c r="B18" s="11" t="s">
        <v>10</v>
      </c>
      <c r="C18" s="12">
        <v>284</v>
      </c>
      <c r="D18" s="5">
        <f>0.39*100+0.39*150*0.8+(C18-250)*0.39*0.75</f>
        <v>95.745</v>
      </c>
      <c r="E18" s="12">
        <f t="shared" si="1"/>
        <v>239.3625</v>
      </c>
      <c r="F18" s="12">
        <v>240</v>
      </c>
      <c r="G18" s="12">
        <f t="shared" si="8"/>
        <v>287.235</v>
      </c>
      <c r="H18" s="12">
        <v>290</v>
      </c>
      <c r="I18" s="12">
        <f t="shared" si="9"/>
        <v>382.98</v>
      </c>
      <c r="J18" s="12">
        <v>385</v>
      </c>
      <c r="K18" s="12">
        <f t="shared" si="10"/>
        <v>574.47</v>
      </c>
      <c r="L18" s="12">
        <v>575</v>
      </c>
      <c r="M18" s="12">
        <f t="shared" si="11"/>
        <v>478.725</v>
      </c>
      <c r="N18" s="12">
        <v>480</v>
      </c>
      <c r="O18" s="12">
        <f t="shared" si="12"/>
        <v>574.47</v>
      </c>
      <c r="P18" s="12">
        <v>575</v>
      </c>
      <c r="Q18" s="12">
        <f t="shared" si="13"/>
        <v>861.705</v>
      </c>
      <c r="R18" s="12">
        <v>865</v>
      </c>
    </row>
    <row r="19" spans="1:18" ht="15" customHeight="1">
      <c r="A19" s="30"/>
      <c r="B19" s="11" t="s">
        <v>17</v>
      </c>
      <c r="C19" s="12">
        <v>305</v>
      </c>
      <c r="D19" s="5">
        <f>0.39*100+0.39*150*0.8+(C19-250)*0.39*0.75</f>
        <v>101.88750000000002</v>
      </c>
      <c r="E19" s="12">
        <f t="shared" si="1"/>
        <v>254.71875000000006</v>
      </c>
      <c r="F19" s="12">
        <v>255</v>
      </c>
      <c r="G19" s="12">
        <f t="shared" si="8"/>
        <v>305.6625</v>
      </c>
      <c r="H19" s="12">
        <v>310</v>
      </c>
      <c r="I19" s="12">
        <f t="shared" si="9"/>
        <v>407.55000000000007</v>
      </c>
      <c r="J19" s="12">
        <v>410</v>
      </c>
      <c r="K19" s="12">
        <f t="shared" si="10"/>
        <v>611.325</v>
      </c>
      <c r="L19" s="12">
        <v>615</v>
      </c>
      <c r="M19" s="12">
        <f t="shared" si="11"/>
        <v>509.4375000000001</v>
      </c>
      <c r="N19" s="12">
        <v>510</v>
      </c>
      <c r="O19" s="12">
        <f t="shared" si="12"/>
        <v>611.325</v>
      </c>
      <c r="P19" s="12">
        <v>615</v>
      </c>
      <c r="Q19" s="12">
        <f t="shared" si="13"/>
        <v>916.9875000000002</v>
      </c>
      <c r="R19" s="12">
        <v>920</v>
      </c>
    </row>
    <row r="20" spans="1:18" ht="15" customHeight="1">
      <c r="A20" s="30"/>
      <c r="B20" s="11" t="s">
        <v>4</v>
      </c>
      <c r="C20" s="12">
        <v>318</v>
      </c>
      <c r="D20" s="5">
        <f>0.39*100+0.39*150*0.8+(C20-250)*0.39*0.75</f>
        <v>105.69000000000001</v>
      </c>
      <c r="E20" s="12">
        <f t="shared" si="1"/>
        <v>264.225</v>
      </c>
      <c r="F20" s="12">
        <v>265</v>
      </c>
      <c r="G20" s="12">
        <f t="shared" si="8"/>
        <v>317.07000000000005</v>
      </c>
      <c r="H20" s="12">
        <v>320</v>
      </c>
      <c r="I20" s="12">
        <f t="shared" si="9"/>
        <v>422.76000000000005</v>
      </c>
      <c r="J20" s="12">
        <v>425</v>
      </c>
      <c r="K20" s="12">
        <f t="shared" si="10"/>
        <v>634.1400000000001</v>
      </c>
      <c r="L20" s="12">
        <v>635</v>
      </c>
      <c r="M20" s="12">
        <f t="shared" si="11"/>
        <v>528.45</v>
      </c>
      <c r="N20" s="12">
        <v>530</v>
      </c>
      <c r="O20" s="12">
        <f t="shared" si="12"/>
        <v>634.1400000000001</v>
      </c>
      <c r="P20" s="12">
        <v>635</v>
      </c>
      <c r="Q20" s="12">
        <f t="shared" si="13"/>
        <v>951.2100000000002</v>
      </c>
      <c r="R20" s="12">
        <v>955</v>
      </c>
    </row>
    <row r="21" spans="1:18" ht="15" customHeight="1">
      <c r="A21" s="30"/>
      <c r="B21" s="11" t="s">
        <v>15</v>
      </c>
      <c r="C21" s="12">
        <v>324</v>
      </c>
      <c r="D21" s="5">
        <f>0.39*100+0.39*150*0.8+(C21-250)*0.39*0.75</f>
        <v>107.44500000000001</v>
      </c>
      <c r="E21" s="12">
        <f t="shared" si="1"/>
        <v>268.6125</v>
      </c>
      <c r="F21" s="12">
        <v>270</v>
      </c>
      <c r="G21" s="12">
        <f t="shared" si="8"/>
        <v>322.33500000000004</v>
      </c>
      <c r="H21" s="12">
        <v>325</v>
      </c>
      <c r="I21" s="12">
        <f t="shared" si="9"/>
        <v>429.78000000000003</v>
      </c>
      <c r="J21" s="12">
        <v>430</v>
      </c>
      <c r="K21" s="12">
        <f t="shared" si="10"/>
        <v>644.6700000000001</v>
      </c>
      <c r="L21" s="12">
        <v>645</v>
      </c>
      <c r="M21" s="12">
        <f t="shared" si="11"/>
        <v>537.225</v>
      </c>
      <c r="N21" s="12">
        <v>540</v>
      </c>
      <c r="O21" s="12">
        <f t="shared" si="12"/>
        <v>644.6700000000001</v>
      </c>
      <c r="P21" s="12">
        <v>645</v>
      </c>
      <c r="Q21" s="12">
        <f t="shared" si="13"/>
        <v>967.0050000000001</v>
      </c>
      <c r="R21" s="12">
        <v>970</v>
      </c>
    </row>
    <row r="22" spans="1:18" ht="15" customHeight="1">
      <c r="A22" s="30"/>
      <c r="B22" s="11" t="s">
        <v>13</v>
      </c>
      <c r="C22" s="12">
        <v>419</v>
      </c>
      <c r="D22" s="5">
        <f aca="true" t="shared" si="14" ref="D22:D27">0.39*100+0.39*150*0.8+0.39*150*0.75+(C22-400)*0.39*0.7</f>
        <v>134.86200000000002</v>
      </c>
      <c r="E22" s="12">
        <f t="shared" si="1"/>
        <v>337.1550000000001</v>
      </c>
      <c r="F22" s="12">
        <v>340</v>
      </c>
      <c r="G22" s="12">
        <f t="shared" si="8"/>
        <v>404.58600000000007</v>
      </c>
      <c r="H22" s="12">
        <v>405</v>
      </c>
      <c r="I22" s="12">
        <f t="shared" si="9"/>
        <v>539.4480000000001</v>
      </c>
      <c r="J22" s="12">
        <v>540</v>
      </c>
      <c r="K22" s="12">
        <f t="shared" si="10"/>
        <v>809.1720000000001</v>
      </c>
      <c r="L22" s="12">
        <v>810</v>
      </c>
      <c r="M22" s="12">
        <f t="shared" si="11"/>
        <v>674.3100000000002</v>
      </c>
      <c r="N22" s="12">
        <v>675</v>
      </c>
      <c r="O22" s="12">
        <f t="shared" si="12"/>
        <v>809.1720000000001</v>
      </c>
      <c r="P22" s="12">
        <v>810</v>
      </c>
      <c r="Q22" s="12">
        <f t="shared" si="13"/>
        <v>1213.7580000000003</v>
      </c>
      <c r="R22" s="12">
        <v>1215</v>
      </c>
    </row>
    <row r="23" spans="1:18" ht="15" customHeight="1">
      <c r="A23" s="30"/>
      <c r="B23" s="11" t="s">
        <v>29</v>
      </c>
      <c r="C23" s="12">
        <v>440</v>
      </c>
      <c r="D23" s="5">
        <f t="shared" si="14"/>
        <v>140.595</v>
      </c>
      <c r="E23" s="12">
        <f t="shared" si="1"/>
        <v>351.4875</v>
      </c>
      <c r="F23" s="12">
        <v>355</v>
      </c>
      <c r="G23" s="12">
        <f t="shared" si="8"/>
        <v>421.78499999999997</v>
      </c>
      <c r="H23" s="12">
        <v>425</v>
      </c>
      <c r="I23" s="12">
        <f t="shared" si="9"/>
        <v>562.38</v>
      </c>
      <c r="J23" s="12">
        <v>565</v>
      </c>
      <c r="K23" s="12">
        <f t="shared" si="10"/>
        <v>843.5699999999999</v>
      </c>
      <c r="L23" s="12">
        <v>845</v>
      </c>
      <c r="M23" s="12">
        <f t="shared" si="11"/>
        <v>702.975</v>
      </c>
      <c r="N23" s="12">
        <v>705</v>
      </c>
      <c r="O23" s="12">
        <f t="shared" si="12"/>
        <v>843.5699999999999</v>
      </c>
      <c r="P23" s="12">
        <v>845</v>
      </c>
      <c r="Q23" s="12">
        <f t="shared" si="13"/>
        <v>1265.355</v>
      </c>
      <c r="R23" s="12">
        <v>1270</v>
      </c>
    </row>
    <row r="24" spans="1:18" ht="15" customHeight="1">
      <c r="A24" s="30"/>
      <c r="B24" s="11" t="s">
        <v>2</v>
      </c>
      <c r="C24" s="12">
        <v>466</v>
      </c>
      <c r="D24" s="5">
        <f t="shared" si="14"/>
        <v>147.693</v>
      </c>
      <c r="E24" s="12">
        <f t="shared" si="1"/>
        <v>369.2325</v>
      </c>
      <c r="F24" s="12">
        <v>370</v>
      </c>
      <c r="G24" s="12">
        <f t="shared" si="8"/>
        <v>443.07900000000006</v>
      </c>
      <c r="H24" s="12">
        <v>445</v>
      </c>
      <c r="I24" s="12">
        <f t="shared" si="9"/>
        <v>590.772</v>
      </c>
      <c r="J24" s="12">
        <v>595</v>
      </c>
      <c r="K24" s="12">
        <f t="shared" si="10"/>
        <v>886.1580000000001</v>
      </c>
      <c r="L24" s="12">
        <v>890</v>
      </c>
      <c r="M24" s="12">
        <f t="shared" si="11"/>
        <v>738.465</v>
      </c>
      <c r="N24" s="12">
        <v>740</v>
      </c>
      <c r="O24" s="12">
        <f t="shared" si="12"/>
        <v>886.1580000000001</v>
      </c>
      <c r="P24" s="12">
        <v>890</v>
      </c>
      <c r="Q24" s="12">
        <f t="shared" si="13"/>
        <v>1329.237</v>
      </c>
      <c r="R24" s="12">
        <v>1330</v>
      </c>
    </row>
    <row r="25" spans="1:18" ht="15" customHeight="1">
      <c r="A25" s="30"/>
      <c r="B25" s="11" t="s">
        <v>9</v>
      </c>
      <c r="C25" s="12">
        <v>487</v>
      </c>
      <c r="D25" s="5">
        <f t="shared" si="14"/>
        <v>153.42600000000002</v>
      </c>
      <c r="E25" s="12">
        <f t="shared" si="1"/>
        <v>383.56500000000005</v>
      </c>
      <c r="F25" s="12">
        <v>385</v>
      </c>
      <c r="G25" s="12">
        <f t="shared" si="8"/>
        <v>460.278</v>
      </c>
      <c r="H25" s="12">
        <v>465</v>
      </c>
      <c r="I25" s="12">
        <f t="shared" si="9"/>
        <v>613.7040000000001</v>
      </c>
      <c r="J25" s="12">
        <v>615</v>
      </c>
      <c r="K25" s="12">
        <f t="shared" si="10"/>
        <v>920.556</v>
      </c>
      <c r="L25" s="12">
        <v>925</v>
      </c>
      <c r="M25" s="12">
        <f t="shared" si="11"/>
        <v>767.1300000000001</v>
      </c>
      <c r="N25" s="12">
        <v>770</v>
      </c>
      <c r="O25" s="12">
        <f t="shared" si="12"/>
        <v>920.556</v>
      </c>
      <c r="P25" s="12">
        <v>925</v>
      </c>
      <c r="Q25" s="12">
        <f t="shared" si="13"/>
        <v>1380.834</v>
      </c>
      <c r="R25" s="12">
        <v>1385</v>
      </c>
    </row>
    <row r="26" spans="1:18" ht="15" customHeight="1">
      <c r="A26" s="30"/>
      <c r="B26" s="11" t="s">
        <v>23</v>
      </c>
      <c r="C26" s="12">
        <v>503</v>
      </c>
      <c r="D26" s="5">
        <f t="shared" si="14"/>
        <v>157.794</v>
      </c>
      <c r="E26" s="12">
        <f t="shared" si="1"/>
        <v>394.485</v>
      </c>
      <c r="F26" s="12">
        <v>395</v>
      </c>
      <c r="G26" s="12">
        <f t="shared" si="8"/>
        <v>473.38200000000006</v>
      </c>
      <c r="H26" s="12">
        <v>475</v>
      </c>
      <c r="I26" s="12">
        <f t="shared" si="9"/>
        <v>631.176</v>
      </c>
      <c r="J26" s="12">
        <v>635</v>
      </c>
      <c r="K26" s="12">
        <f t="shared" si="10"/>
        <v>946.7640000000001</v>
      </c>
      <c r="L26" s="12">
        <v>950</v>
      </c>
      <c r="M26" s="12">
        <f t="shared" si="11"/>
        <v>788.97</v>
      </c>
      <c r="N26" s="12">
        <v>790</v>
      </c>
      <c r="O26" s="12">
        <f t="shared" si="12"/>
        <v>946.7640000000001</v>
      </c>
      <c r="P26" s="12">
        <v>950</v>
      </c>
      <c r="Q26" s="12">
        <f t="shared" si="13"/>
        <v>1420.1460000000002</v>
      </c>
      <c r="R26" s="12">
        <v>1425</v>
      </c>
    </row>
    <row r="27" spans="1:18" ht="15" customHeight="1">
      <c r="A27" s="31"/>
      <c r="B27" s="11" t="s">
        <v>28</v>
      </c>
      <c r="C27" s="13">
        <v>537</v>
      </c>
      <c r="D27" s="5">
        <f t="shared" si="14"/>
        <v>167.07600000000002</v>
      </c>
      <c r="E27" s="13">
        <f t="shared" si="1"/>
        <v>417.69000000000005</v>
      </c>
      <c r="F27" s="13">
        <v>420</v>
      </c>
      <c r="G27" s="13">
        <f t="shared" si="8"/>
        <v>501.22800000000007</v>
      </c>
      <c r="H27" s="13">
        <v>505</v>
      </c>
      <c r="I27" s="13">
        <f t="shared" si="9"/>
        <v>668.3040000000001</v>
      </c>
      <c r="J27" s="13">
        <v>670</v>
      </c>
      <c r="K27" s="13">
        <f t="shared" si="10"/>
        <v>1002.4560000000001</v>
      </c>
      <c r="L27" s="13">
        <v>1005</v>
      </c>
      <c r="M27" s="13">
        <f t="shared" si="11"/>
        <v>835.3800000000001</v>
      </c>
      <c r="N27" s="13">
        <v>840</v>
      </c>
      <c r="O27" s="13">
        <f t="shared" si="12"/>
        <v>1002.4560000000001</v>
      </c>
      <c r="P27" s="13">
        <v>1005</v>
      </c>
      <c r="Q27" s="13">
        <f t="shared" si="13"/>
        <v>1503.6840000000002</v>
      </c>
      <c r="R27" s="13">
        <v>1505</v>
      </c>
    </row>
    <row r="28" spans="1:18" ht="15" customHeight="1">
      <c r="A28" s="20" t="s">
        <v>34</v>
      </c>
      <c r="B28" s="11" t="s">
        <v>18</v>
      </c>
      <c r="C28" s="12">
        <v>29</v>
      </c>
      <c r="D28" s="12">
        <f>0.39*C28</f>
        <v>11.31</v>
      </c>
      <c r="E28" s="12">
        <f t="shared" si="1"/>
        <v>28.275000000000002</v>
      </c>
      <c r="F28" s="12">
        <v>45</v>
      </c>
      <c r="G28" s="12">
        <f t="shared" si="8"/>
        <v>33.93</v>
      </c>
      <c r="H28" s="12">
        <v>50</v>
      </c>
      <c r="I28" s="12">
        <f t="shared" si="9"/>
        <v>45.24</v>
      </c>
      <c r="J28" s="12">
        <v>90</v>
      </c>
      <c r="K28" s="12">
        <f t="shared" si="10"/>
        <v>67.86</v>
      </c>
      <c r="L28" s="12">
        <v>110</v>
      </c>
      <c r="M28" s="12">
        <f t="shared" si="11"/>
        <v>56.550000000000004</v>
      </c>
      <c r="N28" s="12">
        <v>100</v>
      </c>
      <c r="O28" s="12">
        <f t="shared" si="12"/>
        <v>67.86</v>
      </c>
      <c r="P28" s="12">
        <v>110</v>
      </c>
      <c r="Q28" s="12">
        <f t="shared" si="13"/>
        <v>101.79</v>
      </c>
      <c r="R28" s="12">
        <v>130</v>
      </c>
    </row>
    <row r="29" spans="1:18" ht="16.5" customHeight="1">
      <c r="A29" s="21"/>
      <c r="B29" s="11" t="s">
        <v>20</v>
      </c>
      <c r="C29" s="12">
        <v>42</v>
      </c>
      <c r="D29" s="12">
        <f>0.39*C29</f>
        <v>16.38</v>
      </c>
      <c r="E29" s="12">
        <f aca="true" t="shared" si="15" ref="E29:E71">D29*2.5</f>
        <v>40.949999999999996</v>
      </c>
      <c r="F29" s="12">
        <v>45</v>
      </c>
      <c r="G29" s="12">
        <f aca="true" t="shared" si="16" ref="G29:G71">D29*3</f>
        <v>49.14</v>
      </c>
      <c r="H29" s="12">
        <v>50</v>
      </c>
      <c r="I29" s="12">
        <f aca="true" t="shared" si="17" ref="I29:I71">D29*4</f>
        <v>65.52</v>
      </c>
      <c r="J29" s="12">
        <v>90</v>
      </c>
      <c r="K29" s="12">
        <f aca="true" t="shared" si="18" ref="K29:K71">D29*6</f>
        <v>98.28</v>
      </c>
      <c r="L29" s="12">
        <v>110</v>
      </c>
      <c r="M29" s="12">
        <f aca="true" t="shared" si="19" ref="M29:M71">D29*5</f>
        <v>81.89999999999999</v>
      </c>
      <c r="N29" s="12">
        <v>100</v>
      </c>
      <c r="O29" s="12">
        <f aca="true" t="shared" si="20" ref="O29:O71">D29*6</f>
        <v>98.28</v>
      </c>
      <c r="P29" s="12">
        <v>110</v>
      </c>
      <c r="Q29" s="12">
        <f aca="true" t="shared" si="21" ref="Q29:Q71">D29*9</f>
        <v>147.42</v>
      </c>
      <c r="R29" s="12">
        <v>150</v>
      </c>
    </row>
    <row r="30" spans="1:18" ht="17.25">
      <c r="A30" s="21"/>
      <c r="B30" s="11" t="s">
        <v>22</v>
      </c>
      <c r="C30" s="12">
        <v>68</v>
      </c>
      <c r="D30" s="12">
        <f>0.39*C30</f>
        <v>26.52</v>
      </c>
      <c r="E30" s="12">
        <f t="shared" si="15"/>
        <v>66.3</v>
      </c>
      <c r="F30" s="12">
        <v>70</v>
      </c>
      <c r="G30" s="12">
        <f t="shared" si="16"/>
        <v>79.56</v>
      </c>
      <c r="H30" s="12">
        <v>80</v>
      </c>
      <c r="I30" s="12">
        <f t="shared" si="17"/>
        <v>106.08</v>
      </c>
      <c r="J30" s="12">
        <v>110</v>
      </c>
      <c r="K30" s="12">
        <f t="shared" si="18"/>
        <v>159.12</v>
      </c>
      <c r="L30" s="12">
        <v>160</v>
      </c>
      <c r="M30" s="12">
        <f t="shared" si="19"/>
        <v>132.6</v>
      </c>
      <c r="N30" s="12">
        <v>135</v>
      </c>
      <c r="O30" s="12">
        <f t="shared" si="20"/>
        <v>159.12</v>
      </c>
      <c r="P30" s="12">
        <v>160</v>
      </c>
      <c r="Q30" s="12">
        <f t="shared" si="21"/>
        <v>238.68</v>
      </c>
      <c r="R30" s="12">
        <v>240</v>
      </c>
    </row>
    <row r="31" spans="1:18" ht="17.25">
      <c r="A31" s="21"/>
      <c r="B31" s="11" t="s">
        <v>6</v>
      </c>
      <c r="C31" s="12">
        <v>82</v>
      </c>
      <c r="D31" s="12">
        <f>0.39*C31</f>
        <v>31.98</v>
      </c>
      <c r="E31" s="12">
        <f t="shared" si="15"/>
        <v>79.95</v>
      </c>
      <c r="F31" s="12">
        <v>80</v>
      </c>
      <c r="G31" s="12">
        <f t="shared" si="16"/>
        <v>95.94</v>
      </c>
      <c r="H31" s="12">
        <v>100</v>
      </c>
      <c r="I31" s="12">
        <f t="shared" si="17"/>
        <v>127.92</v>
      </c>
      <c r="J31" s="12">
        <v>130</v>
      </c>
      <c r="K31" s="12">
        <f t="shared" si="18"/>
        <v>191.88</v>
      </c>
      <c r="L31" s="12">
        <v>195</v>
      </c>
      <c r="M31" s="12">
        <f t="shared" si="19"/>
        <v>159.9</v>
      </c>
      <c r="N31" s="12">
        <v>160</v>
      </c>
      <c r="O31" s="12">
        <f t="shared" si="20"/>
        <v>191.88</v>
      </c>
      <c r="P31" s="12">
        <v>195</v>
      </c>
      <c r="Q31" s="12">
        <f t="shared" si="21"/>
        <v>287.82</v>
      </c>
      <c r="R31" s="12">
        <v>290</v>
      </c>
    </row>
    <row r="32" spans="1:18" ht="17.25">
      <c r="A32" s="21"/>
      <c r="B32" s="11" t="s">
        <v>24</v>
      </c>
      <c r="C32" s="12">
        <v>99</v>
      </c>
      <c r="D32" s="12">
        <f>0.39*C32</f>
        <v>38.61</v>
      </c>
      <c r="E32" s="12">
        <f t="shared" si="15"/>
        <v>96.525</v>
      </c>
      <c r="F32" s="12">
        <v>100</v>
      </c>
      <c r="G32" s="12">
        <f t="shared" si="16"/>
        <v>115.83</v>
      </c>
      <c r="H32" s="12">
        <v>120</v>
      </c>
      <c r="I32" s="12">
        <f t="shared" si="17"/>
        <v>154.44</v>
      </c>
      <c r="J32" s="12">
        <v>155</v>
      </c>
      <c r="K32" s="12">
        <f t="shared" si="18"/>
        <v>231.66</v>
      </c>
      <c r="L32" s="12">
        <v>235</v>
      </c>
      <c r="M32" s="12">
        <f t="shared" si="19"/>
        <v>193.05</v>
      </c>
      <c r="N32" s="12">
        <v>195</v>
      </c>
      <c r="O32" s="12">
        <f t="shared" si="20"/>
        <v>231.66</v>
      </c>
      <c r="P32" s="12">
        <v>235</v>
      </c>
      <c r="Q32" s="12">
        <f t="shared" si="21"/>
        <v>347.49</v>
      </c>
      <c r="R32" s="12">
        <v>350</v>
      </c>
    </row>
    <row r="33" spans="1:18" ht="17.25">
      <c r="A33" s="21"/>
      <c r="B33" s="11" t="s">
        <v>26</v>
      </c>
      <c r="C33" s="12">
        <v>115</v>
      </c>
      <c r="D33" s="5">
        <f aca="true" t="shared" si="22" ref="D33:D39">0.39*100+(C33-100)*0.39*0.8</f>
        <v>43.68</v>
      </c>
      <c r="E33" s="12">
        <f t="shared" si="15"/>
        <v>109.2</v>
      </c>
      <c r="F33" s="12">
        <v>110</v>
      </c>
      <c r="G33" s="12">
        <f t="shared" si="16"/>
        <v>131.04</v>
      </c>
      <c r="H33" s="12">
        <v>135</v>
      </c>
      <c r="I33" s="12">
        <f t="shared" si="17"/>
        <v>174.72</v>
      </c>
      <c r="J33" s="12">
        <v>175</v>
      </c>
      <c r="K33" s="12">
        <f t="shared" si="18"/>
        <v>262.08</v>
      </c>
      <c r="L33" s="12">
        <v>265</v>
      </c>
      <c r="M33" s="12">
        <f t="shared" si="19"/>
        <v>218.4</v>
      </c>
      <c r="N33" s="12">
        <v>220</v>
      </c>
      <c r="O33" s="12">
        <f t="shared" si="20"/>
        <v>262.08</v>
      </c>
      <c r="P33" s="12">
        <v>265</v>
      </c>
      <c r="Q33" s="12">
        <f t="shared" si="21"/>
        <v>393.12</v>
      </c>
      <c r="R33" s="12">
        <v>395</v>
      </c>
    </row>
    <row r="34" spans="1:18" ht="17.25">
      <c r="A34" s="21"/>
      <c r="B34" s="11" t="s">
        <v>7</v>
      </c>
      <c r="C34" s="12">
        <v>124</v>
      </c>
      <c r="D34" s="5">
        <f t="shared" si="22"/>
        <v>46.488</v>
      </c>
      <c r="E34" s="12">
        <f t="shared" si="15"/>
        <v>116.22</v>
      </c>
      <c r="F34" s="12">
        <v>120</v>
      </c>
      <c r="G34" s="12">
        <f t="shared" si="16"/>
        <v>139.464</v>
      </c>
      <c r="H34" s="12">
        <v>140</v>
      </c>
      <c r="I34" s="12">
        <f t="shared" si="17"/>
        <v>185.952</v>
      </c>
      <c r="J34" s="12">
        <v>190</v>
      </c>
      <c r="K34" s="12">
        <f t="shared" si="18"/>
        <v>278.928</v>
      </c>
      <c r="L34" s="12">
        <v>280</v>
      </c>
      <c r="M34" s="12">
        <f t="shared" si="19"/>
        <v>232.44</v>
      </c>
      <c r="N34" s="12">
        <v>235</v>
      </c>
      <c r="O34" s="12">
        <f t="shared" si="20"/>
        <v>278.928</v>
      </c>
      <c r="P34" s="12">
        <v>280</v>
      </c>
      <c r="Q34" s="12">
        <f t="shared" si="21"/>
        <v>418.392</v>
      </c>
      <c r="R34" s="12">
        <v>420</v>
      </c>
    </row>
    <row r="35" spans="1:18" ht="17.25">
      <c r="A35" s="21"/>
      <c r="B35" s="11" t="s">
        <v>30</v>
      </c>
      <c r="C35" s="12">
        <v>132</v>
      </c>
      <c r="D35" s="5">
        <f t="shared" si="22"/>
        <v>48.984</v>
      </c>
      <c r="E35" s="12">
        <f t="shared" si="15"/>
        <v>122.46000000000001</v>
      </c>
      <c r="F35" s="12">
        <v>125</v>
      </c>
      <c r="G35" s="12">
        <f t="shared" si="16"/>
        <v>146.952</v>
      </c>
      <c r="H35" s="12">
        <v>150</v>
      </c>
      <c r="I35" s="12">
        <f t="shared" si="17"/>
        <v>195.936</v>
      </c>
      <c r="J35" s="12">
        <v>200</v>
      </c>
      <c r="K35" s="12">
        <f t="shared" si="18"/>
        <v>293.904</v>
      </c>
      <c r="L35" s="12">
        <v>295</v>
      </c>
      <c r="M35" s="12">
        <f t="shared" si="19"/>
        <v>244.92000000000002</v>
      </c>
      <c r="N35" s="12">
        <v>245</v>
      </c>
      <c r="O35" s="12">
        <f t="shared" si="20"/>
        <v>293.904</v>
      </c>
      <c r="P35" s="12">
        <v>295</v>
      </c>
      <c r="Q35" s="12">
        <f t="shared" si="21"/>
        <v>440.856</v>
      </c>
      <c r="R35" s="12">
        <v>445</v>
      </c>
    </row>
    <row r="36" spans="1:18" ht="17.25">
      <c r="A36" s="21"/>
      <c r="B36" s="11" t="s">
        <v>1</v>
      </c>
      <c r="C36" s="12">
        <v>190</v>
      </c>
      <c r="D36" s="5">
        <f t="shared" si="22"/>
        <v>67.08</v>
      </c>
      <c r="E36" s="12">
        <f t="shared" si="15"/>
        <v>167.7</v>
      </c>
      <c r="F36" s="12">
        <v>170</v>
      </c>
      <c r="G36" s="12">
        <f t="shared" si="16"/>
        <v>201.24</v>
      </c>
      <c r="H36" s="12">
        <v>205</v>
      </c>
      <c r="I36" s="12">
        <f t="shared" si="17"/>
        <v>268.32</v>
      </c>
      <c r="J36" s="12">
        <v>270</v>
      </c>
      <c r="K36" s="12">
        <f t="shared" si="18"/>
        <v>402.48</v>
      </c>
      <c r="L36" s="12">
        <v>405</v>
      </c>
      <c r="M36" s="12">
        <f t="shared" si="19"/>
        <v>335.4</v>
      </c>
      <c r="N36" s="12">
        <v>340</v>
      </c>
      <c r="O36" s="12">
        <f t="shared" si="20"/>
        <v>402.48</v>
      </c>
      <c r="P36" s="12">
        <v>405</v>
      </c>
      <c r="Q36" s="12">
        <f t="shared" si="21"/>
        <v>603.72</v>
      </c>
      <c r="R36" s="12">
        <v>605</v>
      </c>
    </row>
    <row r="37" spans="1:18" ht="17.25">
      <c r="A37" s="21"/>
      <c r="B37" s="11" t="s">
        <v>5</v>
      </c>
      <c r="C37" s="12">
        <v>216</v>
      </c>
      <c r="D37" s="5">
        <f t="shared" si="22"/>
        <v>75.19200000000001</v>
      </c>
      <c r="E37" s="12">
        <f t="shared" si="15"/>
        <v>187.98000000000002</v>
      </c>
      <c r="F37" s="12">
        <v>190</v>
      </c>
      <c r="G37" s="12">
        <f t="shared" si="16"/>
        <v>225.57600000000002</v>
      </c>
      <c r="H37" s="12">
        <v>230</v>
      </c>
      <c r="I37" s="12">
        <f t="shared" si="17"/>
        <v>300.76800000000003</v>
      </c>
      <c r="J37" s="12">
        <v>305</v>
      </c>
      <c r="K37" s="12">
        <f t="shared" si="18"/>
        <v>451.15200000000004</v>
      </c>
      <c r="L37" s="12">
        <v>455</v>
      </c>
      <c r="M37" s="12">
        <f t="shared" si="19"/>
        <v>375.96000000000004</v>
      </c>
      <c r="N37" s="12">
        <v>380</v>
      </c>
      <c r="O37" s="12">
        <f t="shared" si="20"/>
        <v>451.15200000000004</v>
      </c>
      <c r="P37" s="12">
        <v>455</v>
      </c>
      <c r="Q37" s="12">
        <f t="shared" si="21"/>
        <v>676.7280000000001</v>
      </c>
      <c r="R37" s="12">
        <v>680</v>
      </c>
    </row>
    <row r="38" spans="1:18" ht="17.25">
      <c r="A38" s="21"/>
      <c r="B38" s="11" t="s">
        <v>10</v>
      </c>
      <c r="C38" s="12">
        <v>227</v>
      </c>
      <c r="D38" s="5">
        <f t="shared" si="22"/>
        <v>78.624</v>
      </c>
      <c r="E38" s="12">
        <f t="shared" si="15"/>
        <v>196.56</v>
      </c>
      <c r="F38" s="12">
        <v>200</v>
      </c>
      <c r="G38" s="12">
        <f t="shared" si="16"/>
        <v>235.87199999999999</v>
      </c>
      <c r="H38" s="12">
        <v>240</v>
      </c>
      <c r="I38" s="12">
        <f t="shared" si="17"/>
        <v>314.496</v>
      </c>
      <c r="J38" s="12">
        <v>315</v>
      </c>
      <c r="K38" s="12">
        <f t="shared" si="18"/>
        <v>471.74399999999997</v>
      </c>
      <c r="L38" s="12">
        <v>475</v>
      </c>
      <c r="M38" s="12">
        <f t="shared" si="19"/>
        <v>393.12</v>
      </c>
      <c r="N38" s="12">
        <v>395</v>
      </c>
      <c r="O38" s="12">
        <f t="shared" si="20"/>
        <v>471.74399999999997</v>
      </c>
      <c r="P38" s="12">
        <v>475</v>
      </c>
      <c r="Q38" s="12">
        <f t="shared" si="21"/>
        <v>707.616</v>
      </c>
      <c r="R38" s="12">
        <v>710</v>
      </c>
    </row>
    <row r="39" spans="1:18" ht="17.25">
      <c r="A39" s="21"/>
      <c r="B39" s="11" t="s">
        <v>17</v>
      </c>
      <c r="C39" s="12">
        <v>248</v>
      </c>
      <c r="D39" s="5">
        <f t="shared" si="22"/>
        <v>85.176</v>
      </c>
      <c r="E39" s="12">
        <f t="shared" si="15"/>
        <v>212.94</v>
      </c>
      <c r="F39" s="12">
        <v>215</v>
      </c>
      <c r="G39" s="12">
        <f t="shared" si="16"/>
        <v>255.52800000000002</v>
      </c>
      <c r="H39" s="12">
        <v>260</v>
      </c>
      <c r="I39" s="12">
        <f t="shared" si="17"/>
        <v>340.704</v>
      </c>
      <c r="J39" s="12">
        <v>345</v>
      </c>
      <c r="K39" s="12">
        <f t="shared" si="18"/>
        <v>511.05600000000004</v>
      </c>
      <c r="L39" s="12">
        <v>515</v>
      </c>
      <c r="M39" s="12">
        <f t="shared" si="19"/>
        <v>425.88</v>
      </c>
      <c r="N39" s="12">
        <v>430</v>
      </c>
      <c r="O39" s="12">
        <f t="shared" si="20"/>
        <v>511.05600000000004</v>
      </c>
      <c r="P39" s="12">
        <v>515</v>
      </c>
      <c r="Q39" s="12">
        <f t="shared" si="21"/>
        <v>766.5840000000001</v>
      </c>
      <c r="R39" s="12">
        <v>770</v>
      </c>
    </row>
    <row r="40" spans="1:18" ht="17.25">
      <c r="A40" s="21"/>
      <c r="B40" s="11" t="s">
        <v>4</v>
      </c>
      <c r="C40" s="12">
        <v>261</v>
      </c>
      <c r="D40" s="5">
        <f>0.39*100+0.39*150*0.8+(C40-250)*0.39*0.75</f>
        <v>89.01750000000001</v>
      </c>
      <c r="E40" s="12">
        <f t="shared" si="15"/>
        <v>222.54375000000005</v>
      </c>
      <c r="F40" s="12">
        <v>225</v>
      </c>
      <c r="G40" s="12">
        <f t="shared" si="16"/>
        <v>267.0525</v>
      </c>
      <c r="H40" s="12">
        <v>270</v>
      </c>
      <c r="I40" s="12">
        <f t="shared" si="17"/>
        <v>356.07000000000005</v>
      </c>
      <c r="J40" s="12">
        <v>360</v>
      </c>
      <c r="K40" s="12">
        <f t="shared" si="18"/>
        <v>534.105</v>
      </c>
      <c r="L40" s="12">
        <v>535</v>
      </c>
      <c r="M40" s="12">
        <f t="shared" si="19"/>
        <v>445.0875000000001</v>
      </c>
      <c r="N40" s="12">
        <v>450</v>
      </c>
      <c r="O40" s="12">
        <f t="shared" si="20"/>
        <v>534.105</v>
      </c>
      <c r="P40" s="12">
        <v>535</v>
      </c>
      <c r="Q40" s="12">
        <f t="shared" si="21"/>
        <v>801.1575000000001</v>
      </c>
      <c r="R40" s="12">
        <v>805</v>
      </c>
    </row>
    <row r="41" spans="1:18" ht="14.25" customHeight="1">
      <c r="A41" s="21"/>
      <c r="B41" s="11" t="s">
        <v>15</v>
      </c>
      <c r="C41" s="12">
        <v>267</v>
      </c>
      <c r="D41" s="5">
        <f>0.39*100+0.39*150*0.8+(C41-250)*0.39*0.75</f>
        <v>90.77250000000001</v>
      </c>
      <c r="E41" s="12">
        <f t="shared" si="15"/>
        <v>226.93125000000003</v>
      </c>
      <c r="F41" s="12">
        <v>230</v>
      </c>
      <c r="G41" s="12">
        <f t="shared" si="16"/>
        <v>272.3175</v>
      </c>
      <c r="H41" s="12">
        <v>275</v>
      </c>
      <c r="I41" s="12">
        <f t="shared" si="17"/>
        <v>363.09000000000003</v>
      </c>
      <c r="J41" s="12">
        <v>365</v>
      </c>
      <c r="K41" s="12">
        <f t="shared" si="18"/>
        <v>544.635</v>
      </c>
      <c r="L41" s="12">
        <v>545</v>
      </c>
      <c r="M41" s="12">
        <f t="shared" si="19"/>
        <v>453.86250000000007</v>
      </c>
      <c r="N41" s="12">
        <v>455</v>
      </c>
      <c r="O41" s="12">
        <f t="shared" si="20"/>
        <v>544.635</v>
      </c>
      <c r="P41" s="12">
        <v>545</v>
      </c>
      <c r="Q41" s="12">
        <f t="shared" si="21"/>
        <v>816.9525000000001</v>
      </c>
      <c r="R41" s="12">
        <v>820</v>
      </c>
    </row>
    <row r="42" spans="1:18" ht="14.25" customHeight="1">
      <c r="A42" s="21"/>
      <c r="B42" s="11" t="s">
        <v>13</v>
      </c>
      <c r="C42" s="12">
        <v>362</v>
      </c>
      <c r="D42" s="5">
        <f>0.39*100+0.39*150*0.8+(C42-250)*0.39*0.75</f>
        <v>118.56</v>
      </c>
      <c r="E42" s="12">
        <f t="shared" si="15"/>
        <v>296.4</v>
      </c>
      <c r="F42" s="12">
        <v>300</v>
      </c>
      <c r="G42" s="12">
        <f t="shared" si="16"/>
        <v>355.68</v>
      </c>
      <c r="H42" s="12">
        <v>360</v>
      </c>
      <c r="I42" s="12">
        <f t="shared" si="17"/>
        <v>474.24</v>
      </c>
      <c r="J42" s="12">
        <v>475</v>
      </c>
      <c r="K42" s="12">
        <f t="shared" si="18"/>
        <v>711.36</v>
      </c>
      <c r="L42" s="12">
        <v>715</v>
      </c>
      <c r="M42" s="12">
        <f t="shared" si="19"/>
        <v>592.8</v>
      </c>
      <c r="N42" s="12">
        <v>595</v>
      </c>
      <c r="O42" s="12">
        <f t="shared" si="20"/>
        <v>711.36</v>
      </c>
      <c r="P42" s="12">
        <v>715</v>
      </c>
      <c r="Q42" s="12">
        <f t="shared" si="21"/>
        <v>1067.04</v>
      </c>
      <c r="R42" s="12">
        <v>1070</v>
      </c>
    </row>
    <row r="43" spans="1:18" ht="17.25">
      <c r="A43" s="21"/>
      <c r="B43" s="11" t="s">
        <v>29</v>
      </c>
      <c r="C43" s="12">
        <v>383</v>
      </c>
      <c r="D43" s="5">
        <f>0.39*100+0.39*150*0.8+(C43-250)*0.39*0.75</f>
        <v>124.70250000000001</v>
      </c>
      <c r="E43" s="12">
        <f t="shared" si="15"/>
        <v>311.75625</v>
      </c>
      <c r="F43" s="12">
        <v>315</v>
      </c>
      <c r="G43" s="12">
        <f t="shared" si="16"/>
        <v>374.1075000000001</v>
      </c>
      <c r="H43" s="12">
        <v>375</v>
      </c>
      <c r="I43" s="12">
        <f t="shared" si="17"/>
        <v>498.81000000000006</v>
      </c>
      <c r="J43" s="12">
        <v>500</v>
      </c>
      <c r="K43" s="12">
        <f t="shared" si="18"/>
        <v>748.2150000000001</v>
      </c>
      <c r="L43" s="12">
        <v>750</v>
      </c>
      <c r="M43" s="12">
        <f t="shared" si="19"/>
        <v>623.5125</v>
      </c>
      <c r="N43" s="12">
        <v>625</v>
      </c>
      <c r="O43" s="12">
        <f t="shared" si="20"/>
        <v>748.2150000000001</v>
      </c>
      <c r="P43" s="12">
        <v>750</v>
      </c>
      <c r="Q43" s="12">
        <f t="shared" si="21"/>
        <v>1122.3225000000002</v>
      </c>
      <c r="R43" s="12">
        <v>1125</v>
      </c>
    </row>
    <row r="44" spans="1:18" ht="17.25">
      <c r="A44" s="21"/>
      <c r="B44" s="11" t="s">
        <v>2</v>
      </c>
      <c r="C44" s="12">
        <v>409</v>
      </c>
      <c r="D44" s="5">
        <f>0.39*100+0.39*150*0.8+0.39*150*0.75+(C44-400)*0.39*0.7</f>
        <v>132.132</v>
      </c>
      <c r="E44" s="12">
        <f t="shared" si="15"/>
        <v>330.33000000000004</v>
      </c>
      <c r="F44" s="12">
        <v>335</v>
      </c>
      <c r="G44" s="12">
        <f t="shared" si="16"/>
        <v>396.396</v>
      </c>
      <c r="H44" s="12">
        <v>400</v>
      </c>
      <c r="I44" s="12">
        <f t="shared" si="17"/>
        <v>528.528</v>
      </c>
      <c r="J44" s="12">
        <v>530</v>
      </c>
      <c r="K44" s="12">
        <f t="shared" si="18"/>
        <v>792.792</v>
      </c>
      <c r="L44" s="12">
        <v>795</v>
      </c>
      <c r="M44" s="12">
        <f t="shared" si="19"/>
        <v>660.6600000000001</v>
      </c>
      <c r="N44" s="12">
        <v>665</v>
      </c>
      <c r="O44" s="12">
        <f t="shared" si="20"/>
        <v>792.792</v>
      </c>
      <c r="P44" s="12">
        <v>795</v>
      </c>
      <c r="Q44" s="12">
        <f t="shared" si="21"/>
        <v>1189.188</v>
      </c>
      <c r="R44" s="12">
        <v>1190</v>
      </c>
    </row>
    <row r="45" spans="1:18" ht="17.25">
      <c r="A45" s="21"/>
      <c r="B45" s="11" t="s">
        <v>9</v>
      </c>
      <c r="C45" s="12">
        <v>430</v>
      </c>
      <c r="D45" s="5">
        <f>0.39*100+0.39*150*0.8+0.39*150*0.75+(C45-400)*0.39*0.7</f>
        <v>137.865</v>
      </c>
      <c r="E45" s="12">
        <f t="shared" si="15"/>
        <v>344.6625</v>
      </c>
      <c r="F45" s="12">
        <v>345</v>
      </c>
      <c r="G45" s="12">
        <f t="shared" si="16"/>
        <v>413.595</v>
      </c>
      <c r="H45" s="12">
        <v>415</v>
      </c>
      <c r="I45" s="12">
        <f t="shared" si="17"/>
        <v>551.46</v>
      </c>
      <c r="J45" s="12">
        <v>555</v>
      </c>
      <c r="K45" s="12">
        <f t="shared" si="18"/>
        <v>827.19</v>
      </c>
      <c r="L45" s="12">
        <v>830</v>
      </c>
      <c r="M45" s="12">
        <f t="shared" si="19"/>
        <v>689.325</v>
      </c>
      <c r="N45" s="12">
        <v>690</v>
      </c>
      <c r="O45" s="12">
        <f t="shared" si="20"/>
        <v>827.19</v>
      </c>
      <c r="P45" s="12">
        <v>830</v>
      </c>
      <c r="Q45" s="12">
        <f t="shared" si="21"/>
        <v>1240.785</v>
      </c>
      <c r="R45" s="12">
        <v>1245</v>
      </c>
    </row>
    <row r="46" spans="1:18" ht="17.25">
      <c r="A46" s="21"/>
      <c r="B46" s="11" t="s">
        <v>23</v>
      </c>
      <c r="C46" s="12">
        <v>446</v>
      </c>
      <c r="D46" s="5">
        <f>0.39*100+0.39*150*0.8+0.39*150*0.75+(C46-400)*0.39*0.7</f>
        <v>142.233</v>
      </c>
      <c r="E46" s="12">
        <f t="shared" si="15"/>
        <v>355.5825</v>
      </c>
      <c r="F46" s="12">
        <v>360</v>
      </c>
      <c r="G46" s="12">
        <f t="shared" si="16"/>
        <v>426.699</v>
      </c>
      <c r="H46" s="12">
        <v>430</v>
      </c>
      <c r="I46" s="12">
        <f t="shared" si="17"/>
        <v>568.932</v>
      </c>
      <c r="J46" s="12">
        <v>570</v>
      </c>
      <c r="K46" s="12">
        <f t="shared" si="18"/>
        <v>853.398</v>
      </c>
      <c r="L46" s="12">
        <v>855</v>
      </c>
      <c r="M46" s="12">
        <f t="shared" si="19"/>
        <v>711.165</v>
      </c>
      <c r="N46" s="12">
        <v>715</v>
      </c>
      <c r="O46" s="12">
        <f t="shared" si="20"/>
        <v>853.398</v>
      </c>
      <c r="P46" s="12">
        <v>855</v>
      </c>
      <c r="Q46" s="12">
        <f t="shared" si="21"/>
        <v>1280.097</v>
      </c>
      <c r="R46" s="12">
        <v>1285</v>
      </c>
    </row>
    <row r="47" spans="1:18" ht="17.25">
      <c r="A47" s="21"/>
      <c r="B47" s="11" t="s">
        <v>28</v>
      </c>
      <c r="C47" s="12">
        <v>480</v>
      </c>
      <c r="D47" s="5">
        <f>0.39*100+0.39*150*0.8+0.39*150*0.75+(C47-400)*0.39*0.7</f>
        <v>151.51500000000001</v>
      </c>
      <c r="E47" s="12">
        <f t="shared" si="15"/>
        <v>378.7875</v>
      </c>
      <c r="F47" s="12">
        <v>380</v>
      </c>
      <c r="G47" s="12">
        <f t="shared" si="16"/>
        <v>454.5450000000001</v>
      </c>
      <c r="H47" s="12">
        <v>455</v>
      </c>
      <c r="I47" s="12">
        <f t="shared" si="17"/>
        <v>606.0600000000001</v>
      </c>
      <c r="J47" s="12">
        <v>610</v>
      </c>
      <c r="K47" s="12">
        <f t="shared" si="18"/>
        <v>909.0900000000001</v>
      </c>
      <c r="L47" s="12">
        <v>910</v>
      </c>
      <c r="M47" s="12">
        <f t="shared" si="19"/>
        <v>757.575</v>
      </c>
      <c r="N47" s="12">
        <v>760</v>
      </c>
      <c r="O47" s="12">
        <f t="shared" si="20"/>
        <v>909.0900000000001</v>
      </c>
      <c r="P47" s="12">
        <v>910</v>
      </c>
      <c r="Q47" s="12">
        <f t="shared" si="21"/>
        <v>1363.6350000000002</v>
      </c>
      <c r="R47" s="12">
        <v>1365</v>
      </c>
    </row>
    <row r="48" spans="1:18" ht="17.25">
      <c r="A48" s="6"/>
      <c r="B48" s="7"/>
      <c r="C48" s="8"/>
      <c r="D48" s="9"/>
      <c r="E48" s="10"/>
      <c r="F48" s="8"/>
      <c r="G48" s="10"/>
      <c r="H48" s="8"/>
      <c r="I48" s="10"/>
      <c r="J48" s="8"/>
      <c r="K48" s="10"/>
      <c r="L48" s="8"/>
      <c r="M48" s="10"/>
      <c r="N48" s="8"/>
      <c r="O48" s="10"/>
      <c r="P48" s="8"/>
      <c r="Q48" s="10"/>
      <c r="R48" s="8"/>
    </row>
    <row r="49" spans="1:18" ht="17.25">
      <c r="A49" s="6"/>
      <c r="B49" s="7"/>
      <c r="C49" s="8"/>
      <c r="D49" s="9"/>
      <c r="E49" s="10"/>
      <c r="F49" s="8"/>
      <c r="G49" s="10"/>
      <c r="H49" s="8"/>
      <c r="I49" s="10"/>
      <c r="J49" s="8"/>
      <c r="K49" s="10"/>
      <c r="L49" s="8"/>
      <c r="M49" s="10"/>
      <c r="N49" s="8"/>
      <c r="O49" s="10"/>
      <c r="P49" s="8"/>
      <c r="Q49" s="10"/>
      <c r="R49" s="8"/>
    </row>
    <row r="50" spans="1:18" ht="17.25">
      <c r="A50" s="6"/>
      <c r="B50" s="7"/>
      <c r="C50" s="8"/>
      <c r="D50" s="9"/>
      <c r="E50" s="10"/>
      <c r="F50" s="8"/>
      <c r="G50" s="10"/>
      <c r="H50" s="8"/>
      <c r="I50" s="10"/>
      <c r="J50" s="8"/>
      <c r="K50" s="10"/>
      <c r="L50" s="8"/>
      <c r="M50" s="10"/>
      <c r="N50" s="8"/>
      <c r="O50" s="10"/>
      <c r="P50" s="8"/>
      <c r="Q50" s="10"/>
      <c r="R50" s="8"/>
    </row>
    <row r="51" spans="1:18" ht="17.25">
      <c r="A51" s="6"/>
      <c r="B51" s="7"/>
      <c r="C51" s="8"/>
      <c r="D51" s="9"/>
      <c r="E51" s="10"/>
      <c r="F51" s="8"/>
      <c r="G51" s="10"/>
      <c r="H51" s="8"/>
      <c r="I51" s="10"/>
      <c r="J51" s="8"/>
      <c r="K51" s="10"/>
      <c r="L51" s="8"/>
      <c r="M51" s="10"/>
      <c r="N51" s="8"/>
      <c r="O51" s="10"/>
      <c r="P51" s="8"/>
      <c r="Q51" s="10"/>
      <c r="R51" s="8"/>
    </row>
    <row r="52" spans="1:18" ht="17.25">
      <c r="A52" s="6"/>
      <c r="B52" s="7"/>
      <c r="C52" s="8"/>
      <c r="D52" s="9"/>
      <c r="E52" s="10"/>
      <c r="F52" s="8"/>
      <c r="G52" s="10"/>
      <c r="H52" s="8"/>
      <c r="I52" s="10"/>
      <c r="J52" s="8"/>
      <c r="K52" s="10"/>
      <c r="L52" s="8"/>
      <c r="M52" s="10"/>
      <c r="N52" s="8"/>
      <c r="O52" s="10"/>
      <c r="P52" s="8"/>
      <c r="Q52" s="10"/>
      <c r="R52" s="8"/>
    </row>
    <row r="53" spans="1:18" ht="15" customHeight="1">
      <c r="A53" s="20" t="s">
        <v>18</v>
      </c>
      <c r="B53" s="11" t="s">
        <v>20</v>
      </c>
      <c r="C53" s="12">
        <v>13</v>
      </c>
      <c r="D53" s="12">
        <f aca="true" t="shared" si="23" ref="D53:D58">0.39*C53</f>
        <v>5.07</v>
      </c>
      <c r="E53" s="12">
        <f t="shared" si="15"/>
        <v>12.675</v>
      </c>
      <c r="F53" s="12">
        <v>45</v>
      </c>
      <c r="G53" s="12">
        <f t="shared" si="16"/>
        <v>15.21</v>
      </c>
      <c r="H53" s="12">
        <v>50</v>
      </c>
      <c r="I53" s="12">
        <f t="shared" si="17"/>
        <v>20.28</v>
      </c>
      <c r="J53" s="12">
        <v>90</v>
      </c>
      <c r="K53" s="12">
        <f t="shared" si="18"/>
        <v>30.42</v>
      </c>
      <c r="L53" s="12">
        <v>110</v>
      </c>
      <c r="M53" s="12">
        <f t="shared" si="19"/>
        <v>25.35</v>
      </c>
      <c r="N53" s="12">
        <v>100</v>
      </c>
      <c r="O53" s="12">
        <f t="shared" si="20"/>
        <v>30.42</v>
      </c>
      <c r="P53" s="12">
        <v>110</v>
      </c>
      <c r="Q53" s="12">
        <f t="shared" si="21"/>
        <v>45.63</v>
      </c>
      <c r="R53" s="12">
        <v>130</v>
      </c>
    </row>
    <row r="54" spans="1:18" ht="15" customHeight="1">
      <c r="A54" s="21"/>
      <c r="B54" s="11" t="s">
        <v>22</v>
      </c>
      <c r="C54" s="12">
        <v>39</v>
      </c>
      <c r="D54" s="12">
        <f t="shared" si="23"/>
        <v>15.21</v>
      </c>
      <c r="E54" s="12">
        <f t="shared" si="15"/>
        <v>38.025000000000006</v>
      </c>
      <c r="F54" s="12">
        <v>45</v>
      </c>
      <c r="G54" s="12">
        <f t="shared" si="16"/>
        <v>45.63</v>
      </c>
      <c r="H54" s="12">
        <v>50</v>
      </c>
      <c r="I54" s="12">
        <f t="shared" si="17"/>
        <v>60.84</v>
      </c>
      <c r="J54" s="12">
        <v>90</v>
      </c>
      <c r="K54" s="12">
        <f t="shared" si="18"/>
        <v>91.26</v>
      </c>
      <c r="L54" s="12">
        <v>110</v>
      </c>
      <c r="M54" s="12">
        <f t="shared" si="19"/>
        <v>76.05000000000001</v>
      </c>
      <c r="N54" s="12">
        <v>100</v>
      </c>
      <c r="O54" s="12">
        <f t="shared" si="20"/>
        <v>91.26</v>
      </c>
      <c r="P54" s="12">
        <v>110</v>
      </c>
      <c r="Q54" s="12">
        <f t="shared" si="21"/>
        <v>136.89000000000001</v>
      </c>
      <c r="R54" s="12">
        <v>140</v>
      </c>
    </row>
    <row r="55" spans="1:18" ht="15" customHeight="1">
      <c r="A55" s="21"/>
      <c r="B55" s="11" t="s">
        <v>6</v>
      </c>
      <c r="C55" s="12">
        <v>54</v>
      </c>
      <c r="D55" s="12">
        <f t="shared" si="23"/>
        <v>21.060000000000002</v>
      </c>
      <c r="E55" s="12">
        <f t="shared" si="15"/>
        <v>52.650000000000006</v>
      </c>
      <c r="F55" s="12">
        <v>55</v>
      </c>
      <c r="G55" s="12">
        <f t="shared" si="16"/>
        <v>63.18000000000001</v>
      </c>
      <c r="H55" s="12">
        <v>65</v>
      </c>
      <c r="I55" s="12">
        <f t="shared" si="17"/>
        <v>84.24000000000001</v>
      </c>
      <c r="J55" s="12">
        <v>90</v>
      </c>
      <c r="K55" s="12">
        <f t="shared" si="18"/>
        <v>126.36000000000001</v>
      </c>
      <c r="L55" s="12">
        <v>130</v>
      </c>
      <c r="M55" s="12">
        <f t="shared" si="19"/>
        <v>105.30000000000001</v>
      </c>
      <c r="N55" s="12">
        <v>110</v>
      </c>
      <c r="O55" s="12">
        <f t="shared" si="20"/>
        <v>126.36000000000001</v>
      </c>
      <c r="P55" s="12">
        <v>130</v>
      </c>
      <c r="Q55" s="12">
        <f t="shared" si="21"/>
        <v>189.54000000000002</v>
      </c>
      <c r="R55" s="12">
        <v>190</v>
      </c>
    </row>
    <row r="56" spans="1:18" ht="15" customHeight="1">
      <c r="A56" s="21"/>
      <c r="B56" s="11" t="s">
        <v>24</v>
      </c>
      <c r="C56" s="12">
        <v>70</v>
      </c>
      <c r="D56" s="12">
        <f t="shared" si="23"/>
        <v>27.3</v>
      </c>
      <c r="E56" s="12">
        <f t="shared" si="15"/>
        <v>68.25</v>
      </c>
      <c r="F56" s="12">
        <v>70</v>
      </c>
      <c r="G56" s="12">
        <f t="shared" si="16"/>
        <v>81.9</v>
      </c>
      <c r="H56" s="12">
        <v>85</v>
      </c>
      <c r="I56" s="12">
        <f t="shared" si="17"/>
        <v>109.2</v>
      </c>
      <c r="J56" s="12">
        <v>110</v>
      </c>
      <c r="K56" s="12">
        <f t="shared" si="18"/>
        <v>163.8</v>
      </c>
      <c r="L56" s="12">
        <v>165</v>
      </c>
      <c r="M56" s="12">
        <f t="shared" si="19"/>
        <v>136.5</v>
      </c>
      <c r="N56" s="12">
        <v>140</v>
      </c>
      <c r="O56" s="12">
        <f t="shared" si="20"/>
        <v>163.8</v>
      </c>
      <c r="P56" s="12">
        <v>165</v>
      </c>
      <c r="Q56" s="12">
        <f t="shared" si="21"/>
        <v>245.70000000000002</v>
      </c>
      <c r="R56" s="12">
        <v>250</v>
      </c>
    </row>
    <row r="57" spans="1:18" ht="15" customHeight="1">
      <c r="A57" s="21"/>
      <c r="B57" s="11" t="s">
        <v>26</v>
      </c>
      <c r="C57" s="12">
        <v>86</v>
      </c>
      <c r="D57" s="12">
        <f t="shared" si="23"/>
        <v>33.54</v>
      </c>
      <c r="E57" s="12">
        <f t="shared" si="15"/>
        <v>83.85</v>
      </c>
      <c r="F57" s="12">
        <v>85</v>
      </c>
      <c r="G57" s="12">
        <f t="shared" si="16"/>
        <v>100.62</v>
      </c>
      <c r="H57" s="12">
        <v>105</v>
      </c>
      <c r="I57" s="12">
        <f t="shared" si="17"/>
        <v>134.16</v>
      </c>
      <c r="J57" s="12">
        <v>135</v>
      </c>
      <c r="K57" s="12">
        <f t="shared" si="18"/>
        <v>201.24</v>
      </c>
      <c r="L57" s="12">
        <v>205</v>
      </c>
      <c r="M57" s="12">
        <f t="shared" si="19"/>
        <v>167.7</v>
      </c>
      <c r="N57" s="12">
        <v>170</v>
      </c>
      <c r="O57" s="12">
        <f t="shared" si="20"/>
        <v>201.24</v>
      </c>
      <c r="P57" s="12">
        <v>205</v>
      </c>
      <c r="Q57" s="12">
        <f t="shared" si="21"/>
        <v>301.86</v>
      </c>
      <c r="R57" s="12">
        <v>305</v>
      </c>
    </row>
    <row r="58" spans="1:18" ht="15" customHeight="1">
      <c r="A58" s="21"/>
      <c r="B58" s="11" t="s">
        <v>7</v>
      </c>
      <c r="C58" s="12">
        <v>95</v>
      </c>
      <c r="D58" s="12">
        <f t="shared" si="23"/>
        <v>37.050000000000004</v>
      </c>
      <c r="E58" s="12">
        <f t="shared" si="15"/>
        <v>92.62500000000001</v>
      </c>
      <c r="F58" s="12">
        <v>95</v>
      </c>
      <c r="G58" s="12">
        <f t="shared" si="16"/>
        <v>111.15</v>
      </c>
      <c r="H58" s="12">
        <v>115</v>
      </c>
      <c r="I58" s="12">
        <f t="shared" si="17"/>
        <v>148.20000000000002</v>
      </c>
      <c r="J58" s="12">
        <v>150</v>
      </c>
      <c r="K58" s="12">
        <f t="shared" si="18"/>
        <v>222.3</v>
      </c>
      <c r="L58" s="12">
        <v>225</v>
      </c>
      <c r="M58" s="12">
        <f t="shared" si="19"/>
        <v>185.25000000000003</v>
      </c>
      <c r="N58" s="12">
        <v>190</v>
      </c>
      <c r="O58" s="12">
        <f t="shared" si="20"/>
        <v>222.3</v>
      </c>
      <c r="P58" s="12">
        <v>225</v>
      </c>
      <c r="Q58" s="12">
        <f t="shared" si="21"/>
        <v>333.45000000000005</v>
      </c>
      <c r="R58" s="12">
        <v>335</v>
      </c>
    </row>
    <row r="59" spans="1:18" ht="15" customHeight="1">
      <c r="A59" s="21"/>
      <c r="B59" s="11" t="s">
        <v>30</v>
      </c>
      <c r="C59" s="12">
        <v>103</v>
      </c>
      <c r="D59" s="5">
        <f aca="true" t="shared" si="24" ref="D59:D65">0.39*100+(C59-100)*0.39*0.8</f>
        <v>39.936</v>
      </c>
      <c r="E59" s="12">
        <f t="shared" si="15"/>
        <v>99.84</v>
      </c>
      <c r="F59" s="12">
        <v>100</v>
      </c>
      <c r="G59" s="12">
        <f t="shared" si="16"/>
        <v>119.80799999999999</v>
      </c>
      <c r="H59" s="12">
        <v>120</v>
      </c>
      <c r="I59" s="12">
        <f t="shared" si="17"/>
        <v>159.744</v>
      </c>
      <c r="J59" s="12">
        <v>160</v>
      </c>
      <c r="K59" s="12">
        <f t="shared" si="18"/>
        <v>239.61599999999999</v>
      </c>
      <c r="L59" s="12">
        <v>240</v>
      </c>
      <c r="M59" s="12">
        <f t="shared" si="19"/>
        <v>199.68</v>
      </c>
      <c r="N59" s="12">
        <v>200</v>
      </c>
      <c r="O59" s="12">
        <f t="shared" si="20"/>
        <v>239.61599999999999</v>
      </c>
      <c r="P59" s="12">
        <v>240</v>
      </c>
      <c r="Q59" s="12">
        <f t="shared" si="21"/>
        <v>359.424</v>
      </c>
      <c r="R59" s="12">
        <v>360</v>
      </c>
    </row>
    <row r="60" spans="1:18" ht="15" customHeight="1">
      <c r="A60" s="21"/>
      <c r="B60" s="11" t="s">
        <v>1</v>
      </c>
      <c r="C60" s="12">
        <v>161</v>
      </c>
      <c r="D60" s="5">
        <f t="shared" si="24"/>
        <v>58.032</v>
      </c>
      <c r="E60" s="12">
        <f t="shared" si="15"/>
        <v>145.07999999999998</v>
      </c>
      <c r="F60" s="12">
        <v>150</v>
      </c>
      <c r="G60" s="12">
        <f t="shared" si="16"/>
        <v>174.096</v>
      </c>
      <c r="H60" s="12">
        <v>175</v>
      </c>
      <c r="I60" s="12">
        <f t="shared" si="17"/>
        <v>232.128</v>
      </c>
      <c r="J60" s="12">
        <v>235</v>
      </c>
      <c r="K60" s="12">
        <f t="shared" si="18"/>
        <v>348.192</v>
      </c>
      <c r="L60" s="12">
        <v>350</v>
      </c>
      <c r="M60" s="12">
        <f t="shared" si="19"/>
        <v>290.15999999999997</v>
      </c>
      <c r="N60" s="12">
        <v>295</v>
      </c>
      <c r="O60" s="12">
        <f t="shared" si="20"/>
        <v>348.192</v>
      </c>
      <c r="P60" s="12">
        <v>350</v>
      </c>
      <c r="Q60" s="12">
        <f t="shared" si="21"/>
        <v>522.288</v>
      </c>
      <c r="R60" s="12">
        <v>525</v>
      </c>
    </row>
    <row r="61" spans="1:18" ht="15" customHeight="1">
      <c r="A61" s="21"/>
      <c r="B61" s="11" t="s">
        <v>5</v>
      </c>
      <c r="C61" s="12">
        <v>187</v>
      </c>
      <c r="D61" s="5">
        <f t="shared" si="24"/>
        <v>66.144</v>
      </c>
      <c r="E61" s="12">
        <f t="shared" si="15"/>
        <v>165.36</v>
      </c>
      <c r="F61" s="12">
        <v>170</v>
      </c>
      <c r="G61" s="12">
        <f t="shared" si="16"/>
        <v>198.43200000000002</v>
      </c>
      <c r="H61" s="12">
        <v>200</v>
      </c>
      <c r="I61" s="12">
        <f t="shared" si="17"/>
        <v>264.576</v>
      </c>
      <c r="J61" s="12">
        <v>265</v>
      </c>
      <c r="K61" s="12">
        <f t="shared" si="18"/>
        <v>396.86400000000003</v>
      </c>
      <c r="L61" s="12">
        <v>400</v>
      </c>
      <c r="M61" s="12">
        <f t="shared" si="19"/>
        <v>330.72</v>
      </c>
      <c r="N61" s="12">
        <v>335</v>
      </c>
      <c r="O61" s="12">
        <f t="shared" si="20"/>
        <v>396.86400000000003</v>
      </c>
      <c r="P61" s="12">
        <v>400</v>
      </c>
      <c r="Q61" s="12">
        <f t="shared" si="21"/>
        <v>595.296</v>
      </c>
      <c r="R61" s="12">
        <v>600</v>
      </c>
    </row>
    <row r="62" spans="1:18" ht="15" customHeight="1">
      <c r="A62" s="21"/>
      <c r="B62" s="11" t="s">
        <v>10</v>
      </c>
      <c r="C62" s="12">
        <v>198</v>
      </c>
      <c r="D62" s="5">
        <f t="shared" si="24"/>
        <v>69.576</v>
      </c>
      <c r="E62" s="12">
        <f t="shared" si="15"/>
        <v>173.94</v>
      </c>
      <c r="F62" s="12">
        <v>175</v>
      </c>
      <c r="G62" s="12">
        <f t="shared" si="16"/>
        <v>208.72799999999998</v>
      </c>
      <c r="H62" s="12">
        <v>210</v>
      </c>
      <c r="I62" s="12">
        <f t="shared" si="17"/>
        <v>278.304</v>
      </c>
      <c r="J62" s="12">
        <v>280</v>
      </c>
      <c r="K62" s="12">
        <f t="shared" si="18"/>
        <v>417.45599999999996</v>
      </c>
      <c r="L62" s="12">
        <v>420</v>
      </c>
      <c r="M62" s="12">
        <f t="shared" si="19"/>
        <v>347.88</v>
      </c>
      <c r="N62" s="12">
        <v>350</v>
      </c>
      <c r="O62" s="12">
        <f t="shared" si="20"/>
        <v>417.45599999999996</v>
      </c>
      <c r="P62" s="12">
        <v>420</v>
      </c>
      <c r="Q62" s="12">
        <f t="shared" si="21"/>
        <v>626.184</v>
      </c>
      <c r="R62" s="12">
        <v>630</v>
      </c>
    </row>
    <row r="63" spans="1:18" ht="15" customHeight="1">
      <c r="A63" s="21"/>
      <c r="B63" s="11" t="s">
        <v>17</v>
      </c>
      <c r="C63" s="12">
        <v>219</v>
      </c>
      <c r="D63" s="5">
        <f t="shared" si="24"/>
        <v>76.12800000000001</v>
      </c>
      <c r="E63" s="12">
        <f t="shared" si="15"/>
        <v>190.32000000000005</v>
      </c>
      <c r="F63" s="12">
        <v>195</v>
      </c>
      <c r="G63" s="12">
        <f t="shared" si="16"/>
        <v>228.38400000000004</v>
      </c>
      <c r="H63" s="12">
        <v>230</v>
      </c>
      <c r="I63" s="12">
        <f t="shared" si="17"/>
        <v>304.51200000000006</v>
      </c>
      <c r="J63" s="12">
        <v>305</v>
      </c>
      <c r="K63" s="12">
        <f t="shared" si="18"/>
        <v>456.7680000000001</v>
      </c>
      <c r="L63" s="12">
        <v>460</v>
      </c>
      <c r="M63" s="12">
        <f t="shared" si="19"/>
        <v>380.6400000000001</v>
      </c>
      <c r="N63" s="12">
        <v>385</v>
      </c>
      <c r="O63" s="12">
        <f t="shared" si="20"/>
        <v>456.7680000000001</v>
      </c>
      <c r="P63" s="12">
        <v>460</v>
      </c>
      <c r="Q63" s="12">
        <f t="shared" si="21"/>
        <v>685.1520000000002</v>
      </c>
      <c r="R63" s="12">
        <v>690</v>
      </c>
    </row>
    <row r="64" spans="1:18" ht="15" customHeight="1">
      <c r="A64" s="21"/>
      <c r="B64" s="11" t="s">
        <v>4</v>
      </c>
      <c r="C64" s="12">
        <v>232</v>
      </c>
      <c r="D64" s="5">
        <f t="shared" si="24"/>
        <v>80.184</v>
      </c>
      <c r="E64" s="12">
        <f t="shared" si="15"/>
        <v>200.45999999999998</v>
      </c>
      <c r="F64" s="12">
        <v>205</v>
      </c>
      <c r="G64" s="12">
        <f t="shared" si="16"/>
        <v>240.552</v>
      </c>
      <c r="H64" s="12">
        <v>245</v>
      </c>
      <c r="I64" s="12">
        <f t="shared" si="17"/>
        <v>320.736</v>
      </c>
      <c r="J64" s="12">
        <v>325</v>
      </c>
      <c r="K64" s="12">
        <f t="shared" si="18"/>
        <v>481.104</v>
      </c>
      <c r="L64" s="12">
        <v>485</v>
      </c>
      <c r="M64" s="12">
        <f t="shared" si="19"/>
        <v>400.91999999999996</v>
      </c>
      <c r="N64" s="12">
        <v>405</v>
      </c>
      <c r="O64" s="12">
        <f t="shared" si="20"/>
        <v>481.104</v>
      </c>
      <c r="P64" s="12">
        <v>485</v>
      </c>
      <c r="Q64" s="12">
        <f t="shared" si="21"/>
        <v>721.656</v>
      </c>
      <c r="R64" s="12">
        <v>725</v>
      </c>
    </row>
    <row r="65" spans="1:18" ht="15" customHeight="1">
      <c r="A65" s="21"/>
      <c r="B65" s="11" t="s">
        <v>15</v>
      </c>
      <c r="C65" s="12">
        <v>238</v>
      </c>
      <c r="D65" s="5">
        <f t="shared" si="24"/>
        <v>82.05600000000001</v>
      </c>
      <c r="E65" s="12">
        <f t="shared" si="15"/>
        <v>205.14000000000004</v>
      </c>
      <c r="F65" s="12">
        <v>210</v>
      </c>
      <c r="G65" s="12">
        <f t="shared" si="16"/>
        <v>246.16800000000003</v>
      </c>
      <c r="H65" s="12">
        <v>250</v>
      </c>
      <c r="I65" s="12">
        <f t="shared" si="17"/>
        <v>328.22400000000005</v>
      </c>
      <c r="J65" s="12">
        <v>330</v>
      </c>
      <c r="K65" s="12">
        <f t="shared" si="18"/>
        <v>492.33600000000007</v>
      </c>
      <c r="L65" s="12">
        <v>495</v>
      </c>
      <c r="M65" s="12">
        <f t="shared" si="19"/>
        <v>410.2800000000001</v>
      </c>
      <c r="N65" s="12">
        <v>415</v>
      </c>
      <c r="O65" s="12">
        <f t="shared" si="20"/>
        <v>492.33600000000007</v>
      </c>
      <c r="P65" s="12">
        <v>495</v>
      </c>
      <c r="Q65" s="12">
        <f t="shared" si="21"/>
        <v>738.5040000000001</v>
      </c>
      <c r="R65" s="12">
        <v>740</v>
      </c>
    </row>
    <row r="66" spans="1:18" ht="15" customHeight="1">
      <c r="A66" s="21"/>
      <c r="B66" s="11" t="s">
        <v>13</v>
      </c>
      <c r="C66" s="12">
        <v>333</v>
      </c>
      <c r="D66" s="5">
        <f>0.39*100+0.39*150*0.8+(C66-250)*0.39*0.75</f>
        <v>110.07750000000001</v>
      </c>
      <c r="E66" s="12">
        <f t="shared" si="15"/>
        <v>275.19375</v>
      </c>
      <c r="F66" s="12">
        <v>280</v>
      </c>
      <c r="G66" s="12">
        <f t="shared" si="16"/>
        <v>330.2325000000001</v>
      </c>
      <c r="H66" s="12">
        <v>335</v>
      </c>
      <c r="I66" s="12">
        <f t="shared" si="17"/>
        <v>440.31000000000006</v>
      </c>
      <c r="J66" s="12">
        <v>445</v>
      </c>
      <c r="K66" s="12">
        <f t="shared" si="18"/>
        <v>660.4650000000001</v>
      </c>
      <c r="L66" s="12">
        <v>665</v>
      </c>
      <c r="M66" s="12">
        <f t="shared" si="19"/>
        <v>550.3875</v>
      </c>
      <c r="N66" s="12">
        <v>555</v>
      </c>
      <c r="O66" s="12">
        <f t="shared" si="20"/>
        <v>660.4650000000001</v>
      </c>
      <c r="P66" s="12">
        <v>665</v>
      </c>
      <c r="Q66" s="12">
        <f t="shared" si="21"/>
        <v>990.6975000000001</v>
      </c>
      <c r="R66" s="12">
        <v>995</v>
      </c>
    </row>
    <row r="67" spans="1:18" ht="15" customHeight="1">
      <c r="A67" s="21"/>
      <c r="B67" s="11" t="s">
        <v>29</v>
      </c>
      <c r="C67" s="12">
        <v>354</v>
      </c>
      <c r="D67" s="5">
        <f>0.39*100+0.39*150*0.8+(C67-250)*0.39*0.75</f>
        <v>116.22000000000001</v>
      </c>
      <c r="E67" s="12">
        <f t="shared" si="15"/>
        <v>290.55</v>
      </c>
      <c r="F67" s="12">
        <v>295</v>
      </c>
      <c r="G67" s="12">
        <f t="shared" si="16"/>
        <v>348.66</v>
      </c>
      <c r="H67" s="12">
        <v>350</v>
      </c>
      <c r="I67" s="12">
        <f t="shared" si="17"/>
        <v>464.88000000000005</v>
      </c>
      <c r="J67" s="12">
        <v>465</v>
      </c>
      <c r="K67" s="12">
        <f t="shared" si="18"/>
        <v>697.32</v>
      </c>
      <c r="L67" s="12">
        <v>700</v>
      </c>
      <c r="M67" s="12">
        <f t="shared" si="19"/>
        <v>581.1</v>
      </c>
      <c r="N67" s="12">
        <v>585</v>
      </c>
      <c r="O67" s="12">
        <f t="shared" si="20"/>
        <v>697.32</v>
      </c>
      <c r="P67" s="12">
        <v>700</v>
      </c>
      <c r="Q67" s="12">
        <f t="shared" si="21"/>
        <v>1045.98</v>
      </c>
      <c r="R67" s="12">
        <v>1050</v>
      </c>
    </row>
    <row r="68" spans="1:18" ht="15" customHeight="1">
      <c r="A68" s="21"/>
      <c r="B68" s="11" t="s">
        <v>2</v>
      </c>
      <c r="C68" s="12">
        <v>380</v>
      </c>
      <c r="D68" s="5">
        <f>0.39*100+0.39*150*0.8+(C68-250)*0.39*0.75</f>
        <v>123.82500000000002</v>
      </c>
      <c r="E68" s="12">
        <f t="shared" si="15"/>
        <v>309.56250000000006</v>
      </c>
      <c r="F68" s="12">
        <v>310</v>
      </c>
      <c r="G68" s="12">
        <f t="shared" si="16"/>
        <v>371.475</v>
      </c>
      <c r="H68" s="12">
        <v>375</v>
      </c>
      <c r="I68" s="12">
        <f t="shared" si="17"/>
        <v>495.30000000000007</v>
      </c>
      <c r="J68" s="12">
        <v>500</v>
      </c>
      <c r="K68" s="12">
        <f t="shared" si="18"/>
        <v>742.95</v>
      </c>
      <c r="L68" s="12">
        <v>745</v>
      </c>
      <c r="M68" s="12">
        <f t="shared" si="19"/>
        <v>619.1250000000001</v>
      </c>
      <c r="N68" s="12">
        <v>620</v>
      </c>
      <c r="O68" s="12">
        <f t="shared" si="20"/>
        <v>742.95</v>
      </c>
      <c r="P68" s="12">
        <v>745</v>
      </c>
      <c r="Q68" s="12">
        <f t="shared" si="21"/>
        <v>1114.4250000000002</v>
      </c>
      <c r="R68" s="12">
        <v>1115</v>
      </c>
    </row>
    <row r="69" spans="1:18" ht="15" customHeight="1">
      <c r="A69" s="21"/>
      <c r="B69" s="11" t="s">
        <v>9</v>
      </c>
      <c r="C69" s="12">
        <v>401</v>
      </c>
      <c r="D69" s="5">
        <f>0.39*100+0.39*150*0.8+0.39*150*0.75+(C69-400)*0.39*0.7</f>
        <v>129.948</v>
      </c>
      <c r="E69" s="12">
        <f t="shared" si="15"/>
        <v>324.87</v>
      </c>
      <c r="F69" s="12">
        <v>325</v>
      </c>
      <c r="G69" s="12">
        <f t="shared" si="16"/>
        <v>389.84400000000005</v>
      </c>
      <c r="H69" s="12">
        <v>390</v>
      </c>
      <c r="I69" s="12">
        <f t="shared" si="17"/>
        <v>519.792</v>
      </c>
      <c r="J69" s="12">
        <v>520</v>
      </c>
      <c r="K69" s="12">
        <f t="shared" si="18"/>
        <v>779.6880000000001</v>
      </c>
      <c r="L69" s="12">
        <v>780</v>
      </c>
      <c r="M69" s="12">
        <f t="shared" si="19"/>
        <v>649.74</v>
      </c>
      <c r="N69" s="12">
        <v>650</v>
      </c>
      <c r="O69" s="12">
        <f t="shared" si="20"/>
        <v>779.6880000000001</v>
      </c>
      <c r="P69" s="12">
        <v>780</v>
      </c>
      <c r="Q69" s="12">
        <f t="shared" si="21"/>
        <v>1169.5320000000002</v>
      </c>
      <c r="R69" s="12">
        <v>1170</v>
      </c>
    </row>
    <row r="70" spans="1:18" ht="15" customHeight="1">
      <c r="A70" s="21"/>
      <c r="B70" s="11" t="s">
        <v>23</v>
      </c>
      <c r="C70" s="12">
        <v>417</v>
      </c>
      <c r="D70" s="5">
        <f>0.39*100+0.39*150*0.8+0.39*150*0.75+(C70-400)*0.39*0.7</f>
        <v>134.316</v>
      </c>
      <c r="E70" s="12">
        <f t="shared" si="15"/>
        <v>335.79</v>
      </c>
      <c r="F70" s="12">
        <v>340</v>
      </c>
      <c r="G70" s="12">
        <f t="shared" si="16"/>
        <v>402.948</v>
      </c>
      <c r="H70" s="12">
        <v>405</v>
      </c>
      <c r="I70" s="12">
        <f t="shared" si="17"/>
        <v>537.264</v>
      </c>
      <c r="J70" s="12">
        <v>540</v>
      </c>
      <c r="K70" s="12">
        <f t="shared" si="18"/>
        <v>805.896</v>
      </c>
      <c r="L70" s="12">
        <v>810</v>
      </c>
      <c r="M70" s="12">
        <f t="shared" si="19"/>
        <v>671.58</v>
      </c>
      <c r="N70" s="12">
        <v>675</v>
      </c>
      <c r="O70" s="12">
        <f t="shared" si="20"/>
        <v>805.896</v>
      </c>
      <c r="P70" s="12">
        <v>810</v>
      </c>
      <c r="Q70" s="12">
        <f t="shared" si="21"/>
        <v>1208.844</v>
      </c>
      <c r="R70" s="12">
        <v>1210</v>
      </c>
    </row>
    <row r="71" spans="1:18" ht="15" customHeight="1">
      <c r="A71" s="21"/>
      <c r="B71" s="11" t="s">
        <v>28</v>
      </c>
      <c r="C71" s="12">
        <v>451</v>
      </c>
      <c r="D71" s="5">
        <f>0.39*100+0.39*150*0.8+0.39*150*0.75+(C71-400)*0.39*0.7</f>
        <v>143.598</v>
      </c>
      <c r="E71" s="12">
        <f t="shared" si="15"/>
        <v>358.995</v>
      </c>
      <c r="F71" s="12">
        <v>360</v>
      </c>
      <c r="G71" s="12">
        <f t="shared" si="16"/>
        <v>430.79400000000004</v>
      </c>
      <c r="H71" s="12">
        <v>435</v>
      </c>
      <c r="I71" s="12">
        <f t="shared" si="17"/>
        <v>574.392</v>
      </c>
      <c r="J71" s="12">
        <v>575</v>
      </c>
      <c r="K71" s="12">
        <f t="shared" si="18"/>
        <v>861.5880000000001</v>
      </c>
      <c r="L71" s="12">
        <v>865</v>
      </c>
      <c r="M71" s="12">
        <f t="shared" si="19"/>
        <v>717.99</v>
      </c>
      <c r="N71" s="12">
        <v>720</v>
      </c>
      <c r="O71" s="12">
        <f t="shared" si="20"/>
        <v>861.5880000000001</v>
      </c>
      <c r="P71" s="12">
        <v>865</v>
      </c>
      <c r="Q71" s="12">
        <f t="shared" si="21"/>
        <v>1292.382</v>
      </c>
      <c r="R71" s="12">
        <v>1295</v>
      </c>
    </row>
    <row r="72" spans="1:18" ht="15" customHeight="1">
      <c r="A72" s="24" t="s">
        <v>20</v>
      </c>
      <c r="B72" s="11" t="s">
        <v>22</v>
      </c>
      <c r="C72" s="12">
        <v>26</v>
      </c>
      <c r="D72" s="12">
        <f aca="true" t="shared" si="25" ref="D72:D77">0.39*C72</f>
        <v>10.14</v>
      </c>
      <c r="E72" s="12">
        <f aca="true" t="shared" si="26" ref="E72:E126">D72*2.5</f>
        <v>25.35</v>
      </c>
      <c r="F72" s="12">
        <v>45</v>
      </c>
      <c r="G72" s="12">
        <f>D72*3</f>
        <v>30.42</v>
      </c>
      <c r="H72" s="12">
        <v>50</v>
      </c>
      <c r="I72" s="12">
        <f>D72*4</f>
        <v>40.56</v>
      </c>
      <c r="J72" s="12">
        <v>90</v>
      </c>
      <c r="K72" s="12">
        <f>D72*6</f>
        <v>60.84</v>
      </c>
      <c r="L72" s="12">
        <v>110</v>
      </c>
      <c r="M72" s="12">
        <f>D72*5</f>
        <v>50.7</v>
      </c>
      <c r="N72" s="12">
        <v>100</v>
      </c>
      <c r="O72" s="12">
        <f>D72*6</f>
        <v>60.84</v>
      </c>
      <c r="P72" s="12">
        <v>110</v>
      </c>
      <c r="Q72" s="12">
        <f>D72*9</f>
        <v>91.26</v>
      </c>
      <c r="R72" s="12">
        <v>130</v>
      </c>
    </row>
    <row r="73" spans="1:18" ht="15" customHeight="1">
      <c r="A73" s="25"/>
      <c r="B73" s="11" t="s">
        <v>6</v>
      </c>
      <c r="C73" s="12">
        <v>42</v>
      </c>
      <c r="D73" s="12">
        <f t="shared" si="25"/>
        <v>16.38</v>
      </c>
      <c r="E73" s="12">
        <f t="shared" si="26"/>
        <v>40.949999999999996</v>
      </c>
      <c r="F73" s="12">
        <v>45</v>
      </c>
      <c r="G73" s="12">
        <f aca="true" t="shared" si="27" ref="G73:G89">D73*3</f>
        <v>49.14</v>
      </c>
      <c r="H73" s="12">
        <v>50</v>
      </c>
      <c r="I73" s="12">
        <f aca="true" t="shared" si="28" ref="I73:I89">D73*4</f>
        <v>65.52</v>
      </c>
      <c r="J73" s="12">
        <v>90</v>
      </c>
      <c r="K73" s="12">
        <f aca="true" t="shared" si="29" ref="K73:K89">D73*6</f>
        <v>98.28</v>
      </c>
      <c r="L73" s="12">
        <v>110</v>
      </c>
      <c r="M73" s="12">
        <f aca="true" t="shared" si="30" ref="M73:M89">D73*5</f>
        <v>81.89999999999999</v>
      </c>
      <c r="N73" s="12">
        <v>100</v>
      </c>
      <c r="O73" s="12">
        <f aca="true" t="shared" si="31" ref="O73:O89">D73*6</f>
        <v>98.28</v>
      </c>
      <c r="P73" s="12">
        <v>110</v>
      </c>
      <c r="Q73" s="12">
        <f aca="true" t="shared" si="32" ref="Q73:Q89">D73*9</f>
        <v>147.42</v>
      </c>
      <c r="R73" s="12">
        <v>150</v>
      </c>
    </row>
    <row r="74" spans="1:18" ht="15" customHeight="1">
      <c r="A74" s="25"/>
      <c r="B74" s="11" t="s">
        <v>24</v>
      </c>
      <c r="C74" s="12">
        <v>58</v>
      </c>
      <c r="D74" s="12">
        <f t="shared" si="25"/>
        <v>22.62</v>
      </c>
      <c r="E74" s="12">
        <f t="shared" si="26"/>
        <v>56.550000000000004</v>
      </c>
      <c r="F74" s="12">
        <v>60</v>
      </c>
      <c r="G74" s="12">
        <f t="shared" si="27"/>
        <v>67.86</v>
      </c>
      <c r="H74" s="12">
        <v>70</v>
      </c>
      <c r="I74" s="12">
        <f t="shared" si="28"/>
        <v>90.48</v>
      </c>
      <c r="J74" s="12">
        <v>95</v>
      </c>
      <c r="K74" s="12">
        <f t="shared" si="29"/>
        <v>135.72</v>
      </c>
      <c r="L74" s="12">
        <v>140</v>
      </c>
      <c r="M74" s="12">
        <f t="shared" si="30"/>
        <v>113.10000000000001</v>
      </c>
      <c r="N74" s="12">
        <v>115</v>
      </c>
      <c r="O74" s="12">
        <f t="shared" si="31"/>
        <v>135.72</v>
      </c>
      <c r="P74" s="12">
        <v>140</v>
      </c>
      <c r="Q74" s="12">
        <f t="shared" si="32"/>
        <v>203.58</v>
      </c>
      <c r="R74" s="12">
        <v>205</v>
      </c>
    </row>
    <row r="75" spans="1:18" ht="15" customHeight="1">
      <c r="A75" s="25"/>
      <c r="B75" s="11" t="s">
        <v>26</v>
      </c>
      <c r="C75" s="12">
        <v>73</v>
      </c>
      <c r="D75" s="12">
        <f t="shared" si="25"/>
        <v>28.470000000000002</v>
      </c>
      <c r="E75" s="12">
        <f t="shared" si="26"/>
        <v>71.17500000000001</v>
      </c>
      <c r="F75" s="12">
        <v>75</v>
      </c>
      <c r="G75" s="12">
        <f t="shared" si="27"/>
        <v>85.41000000000001</v>
      </c>
      <c r="H75" s="12">
        <v>90</v>
      </c>
      <c r="I75" s="12">
        <f t="shared" si="28"/>
        <v>113.88000000000001</v>
      </c>
      <c r="J75" s="12">
        <v>115</v>
      </c>
      <c r="K75" s="12">
        <f t="shared" si="29"/>
        <v>170.82000000000002</v>
      </c>
      <c r="L75" s="12">
        <v>175</v>
      </c>
      <c r="M75" s="12">
        <f t="shared" si="30"/>
        <v>142.35000000000002</v>
      </c>
      <c r="N75" s="12">
        <v>145</v>
      </c>
      <c r="O75" s="12">
        <f t="shared" si="31"/>
        <v>170.82000000000002</v>
      </c>
      <c r="P75" s="12">
        <v>175</v>
      </c>
      <c r="Q75" s="12">
        <f t="shared" si="32"/>
        <v>256.23</v>
      </c>
      <c r="R75" s="12">
        <v>260</v>
      </c>
    </row>
    <row r="76" spans="1:18" ht="15" customHeight="1">
      <c r="A76" s="25"/>
      <c r="B76" s="11" t="s">
        <v>7</v>
      </c>
      <c r="C76" s="14">
        <v>82</v>
      </c>
      <c r="D76" s="12">
        <f t="shared" si="25"/>
        <v>31.98</v>
      </c>
      <c r="E76" s="12">
        <f t="shared" si="26"/>
        <v>79.95</v>
      </c>
      <c r="F76" s="12">
        <v>80</v>
      </c>
      <c r="G76" s="12">
        <f t="shared" si="27"/>
        <v>95.94</v>
      </c>
      <c r="H76" s="12">
        <v>100</v>
      </c>
      <c r="I76" s="12">
        <f t="shared" si="28"/>
        <v>127.92</v>
      </c>
      <c r="J76" s="12">
        <v>130</v>
      </c>
      <c r="K76" s="12">
        <f t="shared" si="29"/>
        <v>191.88</v>
      </c>
      <c r="L76" s="15">
        <v>195</v>
      </c>
      <c r="M76" s="12">
        <f t="shared" si="30"/>
        <v>159.9</v>
      </c>
      <c r="N76" s="12">
        <v>160</v>
      </c>
      <c r="O76" s="12">
        <f t="shared" si="31"/>
        <v>191.88</v>
      </c>
      <c r="P76" s="12">
        <v>195</v>
      </c>
      <c r="Q76" s="12">
        <f t="shared" si="32"/>
        <v>287.82</v>
      </c>
      <c r="R76" s="12">
        <v>290</v>
      </c>
    </row>
    <row r="77" spans="1:18" ht="15" customHeight="1">
      <c r="A77" s="25"/>
      <c r="B77" s="11" t="s">
        <v>30</v>
      </c>
      <c r="C77" s="12">
        <v>92</v>
      </c>
      <c r="D77" s="12">
        <f t="shared" si="25"/>
        <v>35.88</v>
      </c>
      <c r="E77" s="12">
        <f t="shared" si="26"/>
        <v>89.7</v>
      </c>
      <c r="F77" s="12">
        <v>90</v>
      </c>
      <c r="G77" s="12">
        <f t="shared" si="27"/>
        <v>107.64000000000001</v>
      </c>
      <c r="H77" s="12">
        <v>110</v>
      </c>
      <c r="I77" s="12">
        <f t="shared" si="28"/>
        <v>143.52</v>
      </c>
      <c r="J77" s="12">
        <v>145</v>
      </c>
      <c r="K77" s="12">
        <f t="shared" si="29"/>
        <v>215.28000000000003</v>
      </c>
      <c r="L77" s="12">
        <v>220</v>
      </c>
      <c r="M77" s="12">
        <f t="shared" si="30"/>
        <v>179.4</v>
      </c>
      <c r="N77" s="12">
        <v>180</v>
      </c>
      <c r="O77" s="12">
        <f t="shared" si="31"/>
        <v>215.28000000000003</v>
      </c>
      <c r="P77" s="12">
        <v>220</v>
      </c>
      <c r="Q77" s="12">
        <f t="shared" si="32"/>
        <v>322.92</v>
      </c>
      <c r="R77" s="12">
        <v>325</v>
      </c>
    </row>
    <row r="78" spans="1:18" ht="15" customHeight="1">
      <c r="A78" s="25"/>
      <c r="B78" s="11" t="s">
        <v>1</v>
      </c>
      <c r="C78" s="12">
        <v>148</v>
      </c>
      <c r="D78" s="5">
        <f aca="true" t="shared" si="33" ref="D78:D83">0.39*100+(C78-100)*0.39*0.8</f>
        <v>53.976</v>
      </c>
      <c r="E78" s="12">
        <f t="shared" si="26"/>
        <v>134.94</v>
      </c>
      <c r="F78" s="12">
        <v>135</v>
      </c>
      <c r="G78" s="12">
        <f t="shared" si="27"/>
        <v>161.928</v>
      </c>
      <c r="H78" s="12">
        <v>165</v>
      </c>
      <c r="I78" s="12">
        <f t="shared" si="28"/>
        <v>215.904</v>
      </c>
      <c r="J78" s="12">
        <v>220</v>
      </c>
      <c r="K78" s="12">
        <f t="shared" si="29"/>
        <v>323.856</v>
      </c>
      <c r="L78" s="12">
        <v>325</v>
      </c>
      <c r="M78" s="12">
        <f t="shared" si="30"/>
        <v>269.88</v>
      </c>
      <c r="N78" s="12">
        <v>270</v>
      </c>
      <c r="O78" s="12">
        <f t="shared" si="31"/>
        <v>323.856</v>
      </c>
      <c r="P78" s="12">
        <v>325</v>
      </c>
      <c r="Q78" s="12">
        <f t="shared" si="32"/>
        <v>485.784</v>
      </c>
      <c r="R78" s="12">
        <v>490</v>
      </c>
    </row>
    <row r="79" spans="1:18" ht="15" customHeight="1">
      <c r="A79" s="25"/>
      <c r="B79" s="11" t="s">
        <v>5</v>
      </c>
      <c r="C79" s="12">
        <v>174</v>
      </c>
      <c r="D79" s="5">
        <f t="shared" si="33"/>
        <v>62.088</v>
      </c>
      <c r="E79" s="12">
        <f t="shared" si="26"/>
        <v>155.22</v>
      </c>
      <c r="F79" s="12">
        <v>160</v>
      </c>
      <c r="G79" s="12">
        <f t="shared" si="27"/>
        <v>186.264</v>
      </c>
      <c r="H79" s="12">
        <v>190</v>
      </c>
      <c r="I79" s="12">
        <f t="shared" si="28"/>
        <v>248.352</v>
      </c>
      <c r="J79" s="12">
        <v>250</v>
      </c>
      <c r="K79" s="12">
        <f t="shared" si="29"/>
        <v>372.528</v>
      </c>
      <c r="L79" s="12">
        <v>375</v>
      </c>
      <c r="M79" s="12">
        <f t="shared" si="30"/>
        <v>310.44</v>
      </c>
      <c r="N79" s="12">
        <v>315</v>
      </c>
      <c r="O79" s="12">
        <f t="shared" si="31"/>
        <v>372.528</v>
      </c>
      <c r="P79" s="12">
        <v>375</v>
      </c>
      <c r="Q79" s="12">
        <f t="shared" si="32"/>
        <v>558.792</v>
      </c>
      <c r="R79" s="12">
        <v>560</v>
      </c>
    </row>
    <row r="80" spans="1:18" ht="15" customHeight="1">
      <c r="A80" s="25"/>
      <c r="B80" s="11" t="s">
        <v>10</v>
      </c>
      <c r="C80" s="12">
        <v>185</v>
      </c>
      <c r="D80" s="5">
        <f t="shared" si="33"/>
        <v>65.52</v>
      </c>
      <c r="E80" s="12">
        <f t="shared" si="26"/>
        <v>163.79999999999998</v>
      </c>
      <c r="F80" s="12">
        <v>165</v>
      </c>
      <c r="G80" s="12">
        <f t="shared" si="27"/>
        <v>196.56</v>
      </c>
      <c r="H80" s="12">
        <v>200</v>
      </c>
      <c r="I80" s="12">
        <f t="shared" si="28"/>
        <v>262.08</v>
      </c>
      <c r="J80" s="12">
        <v>265</v>
      </c>
      <c r="K80" s="12">
        <f t="shared" si="29"/>
        <v>393.12</v>
      </c>
      <c r="L80" s="12">
        <v>395</v>
      </c>
      <c r="M80" s="12">
        <f t="shared" si="30"/>
        <v>327.59999999999997</v>
      </c>
      <c r="N80" s="12">
        <v>330</v>
      </c>
      <c r="O80" s="12">
        <f t="shared" si="31"/>
        <v>393.12</v>
      </c>
      <c r="P80" s="12">
        <v>395</v>
      </c>
      <c r="Q80" s="12">
        <f t="shared" si="32"/>
        <v>589.68</v>
      </c>
      <c r="R80" s="12">
        <v>590</v>
      </c>
    </row>
    <row r="81" spans="1:18" ht="15" customHeight="1">
      <c r="A81" s="25"/>
      <c r="B81" s="11" t="s">
        <v>17</v>
      </c>
      <c r="C81" s="12">
        <v>206</v>
      </c>
      <c r="D81" s="5">
        <f t="shared" si="33"/>
        <v>72.072</v>
      </c>
      <c r="E81" s="12">
        <f t="shared" si="26"/>
        <v>180.18</v>
      </c>
      <c r="F81" s="12">
        <v>185</v>
      </c>
      <c r="G81" s="12">
        <f t="shared" si="27"/>
        <v>216.216</v>
      </c>
      <c r="H81" s="12">
        <v>220</v>
      </c>
      <c r="I81" s="12">
        <f t="shared" si="28"/>
        <v>288.288</v>
      </c>
      <c r="J81" s="12">
        <v>290</v>
      </c>
      <c r="K81" s="12">
        <f t="shared" si="29"/>
        <v>432.432</v>
      </c>
      <c r="L81" s="12">
        <v>435</v>
      </c>
      <c r="M81" s="12">
        <f t="shared" si="30"/>
        <v>360.36</v>
      </c>
      <c r="N81" s="12">
        <v>365</v>
      </c>
      <c r="O81" s="12">
        <f t="shared" si="31"/>
        <v>432.432</v>
      </c>
      <c r="P81" s="12">
        <v>435</v>
      </c>
      <c r="Q81" s="12">
        <f t="shared" si="32"/>
        <v>648.648</v>
      </c>
      <c r="R81" s="12">
        <v>650</v>
      </c>
    </row>
    <row r="82" spans="1:18" ht="15" customHeight="1">
      <c r="A82" s="25"/>
      <c r="B82" s="11" t="s">
        <v>4</v>
      </c>
      <c r="C82" s="12">
        <v>219</v>
      </c>
      <c r="D82" s="5">
        <f t="shared" si="33"/>
        <v>76.12800000000001</v>
      </c>
      <c r="E82" s="12">
        <f t="shared" si="26"/>
        <v>190.32000000000005</v>
      </c>
      <c r="F82" s="12">
        <v>195</v>
      </c>
      <c r="G82" s="12">
        <f t="shared" si="27"/>
        <v>228.38400000000004</v>
      </c>
      <c r="H82" s="12">
        <v>230</v>
      </c>
      <c r="I82" s="12">
        <f t="shared" si="28"/>
        <v>304.51200000000006</v>
      </c>
      <c r="J82" s="12">
        <v>305</v>
      </c>
      <c r="K82" s="12">
        <f t="shared" si="29"/>
        <v>456.7680000000001</v>
      </c>
      <c r="L82" s="12">
        <v>460</v>
      </c>
      <c r="M82" s="12">
        <f t="shared" si="30"/>
        <v>380.6400000000001</v>
      </c>
      <c r="N82" s="12">
        <v>385</v>
      </c>
      <c r="O82" s="12">
        <f t="shared" si="31"/>
        <v>456.7680000000001</v>
      </c>
      <c r="P82" s="12">
        <v>460</v>
      </c>
      <c r="Q82" s="12">
        <f t="shared" si="32"/>
        <v>685.1520000000002</v>
      </c>
      <c r="R82" s="12">
        <v>690</v>
      </c>
    </row>
    <row r="83" spans="1:18" ht="15" customHeight="1">
      <c r="A83" s="25"/>
      <c r="B83" s="11" t="s">
        <v>15</v>
      </c>
      <c r="C83" s="12">
        <v>225</v>
      </c>
      <c r="D83" s="5">
        <f t="shared" si="33"/>
        <v>78</v>
      </c>
      <c r="E83" s="12">
        <f t="shared" si="26"/>
        <v>195</v>
      </c>
      <c r="F83" s="12">
        <v>195</v>
      </c>
      <c r="G83" s="12">
        <f t="shared" si="27"/>
        <v>234</v>
      </c>
      <c r="H83" s="12">
        <v>235</v>
      </c>
      <c r="I83" s="12">
        <f t="shared" si="28"/>
        <v>312</v>
      </c>
      <c r="J83" s="12">
        <v>315</v>
      </c>
      <c r="K83" s="12">
        <f t="shared" si="29"/>
        <v>468</v>
      </c>
      <c r="L83" s="12">
        <v>470</v>
      </c>
      <c r="M83" s="12">
        <f t="shared" si="30"/>
        <v>390</v>
      </c>
      <c r="N83" s="12">
        <v>390</v>
      </c>
      <c r="O83" s="12">
        <f t="shared" si="31"/>
        <v>468</v>
      </c>
      <c r="P83" s="12">
        <v>470</v>
      </c>
      <c r="Q83" s="12">
        <f t="shared" si="32"/>
        <v>702</v>
      </c>
      <c r="R83" s="12">
        <v>705</v>
      </c>
    </row>
    <row r="84" spans="1:18" ht="15" customHeight="1">
      <c r="A84" s="25"/>
      <c r="B84" s="11" t="s">
        <v>13</v>
      </c>
      <c r="C84" s="12">
        <v>320</v>
      </c>
      <c r="D84" s="5">
        <f>0.39*100+0.39*150*0.8+(C84-250)*0.39*0.75</f>
        <v>106.275</v>
      </c>
      <c r="E84" s="12">
        <f t="shared" si="26"/>
        <v>265.6875</v>
      </c>
      <c r="F84" s="12">
        <v>270</v>
      </c>
      <c r="G84" s="12">
        <f t="shared" si="27"/>
        <v>318.82500000000005</v>
      </c>
      <c r="H84" s="12">
        <v>320</v>
      </c>
      <c r="I84" s="12">
        <f t="shared" si="28"/>
        <v>425.1</v>
      </c>
      <c r="J84" s="12">
        <v>430</v>
      </c>
      <c r="K84" s="12">
        <f t="shared" si="29"/>
        <v>637.6500000000001</v>
      </c>
      <c r="L84" s="12">
        <v>640</v>
      </c>
      <c r="M84" s="12">
        <f t="shared" si="30"/>
        <v>531.375</v>
      </c>
      <c r="N84" s="12">
        <v>535</v>
      </c>
      <c r="O84" s="12">
        <f t="shared" si="31"/>
        <v>637.6500000000001</v>
      </c>
      <c r="P84" s="12">
        <v>640</v>
      </c>
      <c r="Q84" s="12">
        <f t="shared" si="32"/>
        <v>956.475</v>
      </c>
      <c r="R84" s="12">
        <v>960</v>
      </c>
    </row>
    <row r="85" spans="1:18" ht="15" customHeight="1">
      <c r="A85" s="25"/>
      <c r="B85" s="11" t="s">
        <v>29</v>
      </c>
      <c r="C85" s="12">
        <v>341</v>
      </c>
      <c r="D85" s="5">
        <f>0.39*100+0.39*150*0.8+(C85-250)*0.39*0.75</f>
        <v>112.41750000000002</v>
      </c>
      <c r="E85" s="12">
        <f t="shared" si="26"/>
        <v>281.04375000000005</v>
      </c>
      <c r="F85" s="12">
        <v>285</v>
      </c>
      <c r="G85" s="12">
        <f t="shared" si="27"/>
        <v>337.25250000000005</v>
      </c>
      <c r="H85" s="12">
        <v>340</v>
      </c>
      <c r="I85" s="12">
        <f t="shared" si="28"/>
        <v>449.6700000000001</v>
      </c>
      <c r="J85" s="12">
        <v>450</v>
      </c>
      <c r="K85" s="12">
        <f t="shared" si="29"/>
        <v>674.5050000000001</v>
      </c>
      <c r="L85" s="12">
        <v>675</v>
      </c>
      <c r="M85" s="12">
        <f t="shared" si="30"/>
        <v>562.0875000000001</v>
      </c>
      <c r="N85" s="12">
        <v>565</v>
      </c>
      <c r="O85" s="12">
        <f t="shared" si="31"/>
        <v>674.5050000000001</v>
      </c>
      <c r="P85" s="12">
        <v>675</v>
      </c>
      <c r="Q85" s="12">
        <f t="shared" si="32"/>
        <v>1011.7575000000002</v>
      </c>
      <c r="R85" s="12">
        <v>1015</v>
      </c>
    </row>
    <row r="86" spans="1:18" ht="15" customHeight="1">
      <c r="A86" s="25"/>
      <c r="B86" s="11" t="s">
        <v>2</v>
      </c>
      <c r="C86" s="12">
        <v>367</v>
      </c>
      <c r="D86" s="5">
        <f>0.39*100+0.39*150*0.8+(C86-250)*0.39*0.75</f>
        <v>120.02250000000001</v>
      </c>
      <c r="E86" s="12">
        <f t="shared" si="26"/>
        <v>300.05625000000003</v>
      </c>
      <c r="F86" s="12">
        <v>305</v>
      </c>
      <c r="G86" s="12">
        <f t="shared" si="27"/>
        <v>360.0675</v>
      </c>
      <c r="H86" s="12">
        <v>365</v>
      </c>
      <c r="I86" s="12">
        <f t="shared" si="28"/>
        <v>480.09000000000003</v>
      </c>
      <c r="J86" s="12">
        <v>485</v>
      </c>
      <c r="K86" s="12">
        <f t="shared" si="29"/>
        <v>720.135</v>
      </c>
      <c r="L86" s="12">
        <v>725</v>
      </c>
      <c r="M86" s="12">
        <f t="shared" si="30"/>
        <v>600.1125000000001</v>
      </c>
      <c r="N86" s="12">
        <v>605</v>
      </c>
      <c r="O86" s="12">
        <f t="shared" si="31"/>
        <v>720.135</v>
      </c>
      <c r="P86" s="12">
        <v>725</v>
      </c>
      <c r="Q86" s="12">
        <f t="shared" si="32"/>
        <v>1080.2025</v>
      </c>
      <c r="R86" s="12">
        <v>1085</v>
      </c>
    </row>
    <row r="87" spans="1:18" ht="15" customHeight="1">
      <c r="A87" s="25"/>
      <c r="B87" s="11" t="s">
        <v>9</v>
      </c>
      <c r="C87" s="12">
        <v>388</v>
      </c>
      <c r="D87" s="5">
        <f>0.39*100+0.39*150*0.8+(C87-250)*0.39*0.75</f>
        <v>126.16500000000002</v>
      </c>
      <c r="E87" s="12">
        <f t="shared" si="26"/>
        <v>315.4125</v>
      </c>
      <c r="F87" s="12">
        <v>320</v>
      </c>
      <c r="G87" s="12">
        <f t="shared" si="27"/>
        <v>378.49500000000006</v>
      </c>
      <c r="H87" s="12">
        <v>380</v>
      </c>
      <c r="I87" s="12">
        <f t="shared" si="28"/>
        <v>504.6600000000001</v>
      </c>
      <c r="J87" s="12">
        <v>505</v>
      </c>
      <c r="K87" s="12">
        <f t="shared" si="29"/>
        <v>756.9900000000001</v>
      </c>
      <c r="L87" s="12">
        <v>760</v>
      </c>
      <c r="M87" s="12">
        <f t="shared" si="30"/>
        <v>630.825</v>
      </c>
      <c r="N87" s="12">
        <v>635</v>
      </c>
      <c r="O87" s="12">
        <f t="shared" si="31"/>
        <v>756.9900000000001</v>
      </c>
      <c r="P87" s="12">
        <v>760</v>
      </c>
      <c r="Q87" s="12">
        <f t="shared" si="32"/>
        <v>1135.4850000000001</v>
      </c>
      <c r="R87" s="12">
        <v>1140</v>
      </c>
    </row>
    <row r="88" spans="1:18" ht="15" customHeight="1">
      <c r="A88" s="25"/>
      <c r="B88" s="11" t="s">
        <v>23</v>
      </c>
      <c r="C88" s="12">
        <v>404</v>
      </c>
      <c r="D88" s="5">
        <f>0.39*100+0.39*150*0.8+0.39*150*0.75+(C88-400)*0.39*0.7</f>
        <v>130.76700000000002</v>
      </c>
      <c r="E88" s="12">
        <f t="shared" si="26"/>
        <v>326.9175000000001</v>
      </c>
      <c r="F88" s="12">
        <v>330</v>
      </c>
      <c r="G88" s="12">
        <f t="shared" si="27"/>
        <v>392.30100000000004</v>
      </c>
      <c r="H88" s="12">
        <v>395</v>
      </c>
      <c r="I88" s="12">
        <f t="shared" si="28"/>
        <v>523.0680000000001</v>
      </c>
      <c r="J88" s="12">
        <v>525</v>
      </c>
      <c r="K88" s="12">
        <f t="shared" si="29"/>
        <v>784.6020000000001</v>
      </c>
      <c r="L88" s="12">
        <v>785</v>
      </c>
      <c r="M88" s="12">
        <f t="shared" si="30"/>
        <v>653.8350000000002</v>
      </c>
      <c r="N88" s="12">
        <v>655</v>
      </c>
      <c r="O88" s="12">
        <f t="shared" si="31"/>
        <v>784.6020000000001</v>
      </c>
      <c r="P88" s="12">
        <v>785</v>
      </c>
      <c r="Q88" s="12">
        <f t="shared" si="32"/>
        <v>1176.9030000000002</v>
      </c>
      <c r="R88" s="12">
        <v>1180</v>
      </c>
    </row>
    <row r="89" spans="1:18" ht="15" customHeight="1">
      <c r="A89" s="26"/>
      <c r="B89" s="11" t="s">
        <v>28</v>
      </c>
      <c r="C89" s="12">
        <v>438</v>
      </c>
      <c r="D89" s="5">
        <f>0.39*100+0.39*150*0.8+0.39*150*0.75+(C89-400)*0.39*0.7</f>
        <v>140.049</v>
      </c>
      <c r="E89" s="12">
        <f t="shared" si="26"/>
        <v>350.1225</v>
      </c>
      <c r="F89" s="12">
        <v>355</v>
      </c>
      <c r="G89" s="12">
        <f t="shared" si="27"/>
        <v>420.14700000000005</v>
      </c>
      <c r="H89" s="12">
        <v>425</v>
      </c>
      <c r="I89" s="12">
        <f t="shared" si="28"/>
        <v>560.196</v>
      </c>
      <c r="J89" s="12">
        <v>565</v>
      </c>
      <c r="K89" s="12">
        <f t="shared" si="29"/>
        <v>840.2940000000001</v>
      </c>
      <c r="L89" s="12">
        <v>845</v>
      </c>
      <c r="M89" s="12">
        <f t="shared" si="30"/>
        <v>700.245</v>
      </c>
      <c r="N89" s="12">
        <v>705</v>
      </c>
      <c r="O89" s="12">
        <f t="shared" si="31"/>
        <v>840.2940000000001</v>
      </c>
      <c r="P89" s="12">
        <v>845</v>
      </c>
      <c r="Q89" s="12">
        <f t="shared" si="32"/>
        <v>1260.441</v>
      </c>
      <c r="R89" s="12">
        <v>1265</v>
      </c>
    </row>
    <row r="90" spans="1:18" ht="15" customHeight="1">
      <c r="A90" s="24" t="s">
        <v>22</v>
      </c>
      <c r="B90" s="11" t="s">
        <v>6</v>
      </c>
      <c r="C90" s="12">
        <v>16</v>
      </c>
      <c r="D90" s="12">
        <f>0.39*C90</f>
        <v>6.24</v>
      </c>
      <c r="E90" s="12">
        <f t="shared" si="26"/>
        <v>15.600000000000001</v>
      </c>
      <c r="F90" s="12">
        <v>45</v>
      </c>
      <c r="G90" s="12">
        <f aca="true" t="shared" si="34" ref="G90:G144">D90*3</f>
        <v>18.72</v>
      </c>
      <c r="H90" s="12">
        <v>50</v>
      </c>
      <c r="I90" s="12">
        <f aca="true" t="shared" si="35" ref="I90:I144">D90*4</f>
        <v>24.96</v>
      </c>
      <c r="J90" s="12">
        <v>90</v>
      </c>
      <c r="K90" s="12">
        <f aca="true" t="shared" si="36" ref="K90:K144">D90*6</f>
        <v>37.44</v>
      </c>
      <c r="L90" s="12">
        <v>110</v>
      </c>
      <c r="M90" s="12">
        <f aca="true" t="shared" si="37" ref="M90:M144">D90*5</f>
        <v>31.200000000000003</v>
      </c>
      <c r="N90" s="12">
        <v>100</v>
      </c>
      <c r="O90" s="12">
        <f aca="true" t="shared" si="38" ref="O90:O144">D90*6</f>
        <v>37.44</v>
      </c>
      <c r="P90" s="12">
        <v>110</v>
      </c>
      <c r="Q90" s="12">
        <f aca="true" t="shared" si="39" ref="Q90:Q144">D90*9</f>
        <v>56.160000000000004</v>
      </c>
      <c r="R90" s="12">
        <v>130</v>
      </c>
    </row>
    <row r="91" spans="1:18" ht="15" customHeight="1">
      <c r="A91" s="25"/>
      <c r="B91" s="11" t="s">
        <v>24</v>
      </c>
      <c r="C91" s="12">
        <v>33</v>
      </c>
      <c r="D91" s="12">
        <f>0.39*C91</f>
        <v>12.870000000000001</v>
      </c>
      <c r="E91" s="12">
        <f t="shared" si="26"/>
        <v>32.175000000000004</v>
      </c>
      <c r="F91" s="12">
        <v>45</v>
      </c>
      <c r="G91" s="12">
        <f t="shared" si="34"/>
        <v>38.61</v>
      </c>
      <c r="H91" s="12">
        <v>50</v>
      </c>
      <c r="I91" s="12">
        <f t="shared" si="35"/>
        <v>51.480000000000004</v>
      </c>
      <c r="J91" s="12">
        <v>90</v>
      </c>
      <c r="K91" s="12">
        <f t="shared" si="36"/>
        <v>77.22</v>
      </c>
      <c r="L91" s="12">
        <v>110</v>
      </c>
      <c r="M91" s="12">
        <f t="shared" si="37"/>
        <v>64.35000000000001</v>
      </c>
      <c r="N91" s="12">
        <v>100</v>
      </c>
      <c r="O91" s="12">
        <f t="shared" si="38"/>
        <v>77.22</v>
      </c>
      <c r="P91" s="12">
        <v>110</v>
      </c>
      <c r="Q91" s="12">
        <f t="shared" si="39"/>
        <v>115.83000000000001</v>
      </c>
      <c r="R91" s="12">
        <v>130</v>
      </c>
    </row>
    <row r="92" spans="1:18" ht="15" customHeight="1">
      <c r="A92" s="25"/>
      <c r="B92" s="11" t="s">
        <v>26</v>
      </c>
      <c r="C92" s="12">
        <v>47</v>
      </c>
      <c r="D92" s="12">
        <f>0.39*C92</f>
        <v>18.330000000000002</v>
      </c>
      <c r="E92" s="12">
        <f t="shared" si="26"/>
        <v>45.825</v>
      </c>
      <c r="F92" s="12">
        <v>50</v>
      </c>
      <c r="G92" s="12">
        <f t="shared" si="34"/>
        <v>54.99000000000001</v>
      </c>
      <c r="H92" s="12">
        <v>55</v>
      </c>
      <c r="I92" s="12">
        <f t="shared" si="35"/>
        <v>73.32000000000001</v>
      </c>
      <c r="J92" s="12">
        <v>90</v>
      </c>
      <c r="K92" s="12">
        <f t="shared" si="36"/>
        <v>109.98000000000002</v>
      </c>
      <c r="L92" s="12">
        <v>110</v>
      </c>
      <c r="M92" s="12">
        <f t="shared" si="37"/>
        <v>91.65</v>
      </c>
      <c r="N92" s="12">
        <v>100</v>
      </c>
      <c r="O92" s="12">
        <f t="shared" si="38"/>
        <v>109.98000000000002</v>
      </c>
      <c r="P92" s="12">
        <v>110</v>
      </c>
      <c r="Q92" s="12">
        <f t="shared" si="39"/>
        <v>164.97000000000003</v>
      </c>
      <c r="R92" s="12">
        <v>165</v>
      </c>
    </row>
    <row r="93" spans="1:18" ht="15" customHeight="1">
      <c r="A93" s="25"/>
      <c r="B93" s="11" t="s">
        <v>7</v>
      </c>
      <c r="C93" s="12">
        <v>57</v>
      </c>
      <c r="D93" s="12">
        <f>0.39*C93</f>
        <v>22.23</v>
      </c>
      <c r="E93" s="12">
        <f t="shared" si="26"/>
        <v>55.575</v>
      </c>
      <c r="F93" s="12">
        <v>60</v>
      </c>
      <c r="G93" s="12">
        <f t="shared" si="34"/>
        <v>66.69</v>
      </c>
      <c r="H93" s="12">
        <v>70</v>
      </c>
      <c r="I93" s="12">
        <f t="shared" si="35"/>
        <v>88.92</v>
      </c>
      <c r="J93" s="12">
        <v>90</v>
      </c>
      <c r="K93" s="12">
        <f t="shared" si="36"/>
        <v>133.38</v>
      </c>
      <c r="L93" s="12">
        <v>135</v>
      </c>
      <c r="M93" s="12">
        <f t="shared" si="37"/>
        <v>111.15</v>
      </c>
      <c r="N93" s="12">
        <v>115</v>
      </c>
      <c r="O93" s="12">
        <f t="shared" si="38"/>
        <v>133.38</v>
      </c>
      <c r="P93" s="12">
        <v>135</v>
      </c>
      <c r="Q93" s="12">
        <f t="shared" si="39"/>
        <v>200.07</v>
      </c>
      <c r="R93" s="12">
        <v>205</v>
      </c>
    </row>
    <row r="94" spans="1:18" ht="15" customHeight="1">
      <c r="A94" s="25"/>
      <c r="B94" s="11" t="s">
        <v>30</v>
      </c>
      <c r="C94" s="12">
        <v>66</v>
      </c>
      <c r="D94" s="12">
        <f>0.39*C94</f>
        <v>25.740000000000002</v>
      </c>
      <c r="E94" s="12">
        <f t="shared" si="26"/>
        <v>64.35000000000001</v>
      </c>
      <c r="F94" s="12">
        <v>65</v>
      </c>
      <c r="G94" s="12">
        <f t="shared" si="34"/>
        <v>77.22</v>
      </c>
      <c r="H94" s="12">
        <v>80</v>
      </c>
      <c r="I94" s="12">
        <f t="shared" si="35"/>
        <v>102.96000000000001</v>
      </c>
      <c r="J94" s="12">
        <v>105</v>
      </c>
      <c r="K94" s="12">
        <f t="shared" si="36"/>
        <v>154.44</v>
      </c>
      <c r="L94" s="12">
        <v>155</v>
      </c>
      <c r="M94" s="12">
        <f t="shared" si="37"/>
        <v>128.70000000000002</v>
      </c>
      <c r="N94" s="12">
        <v>130</v>
      </c>
      <c r="O94" s="12">
        <f t="shared" si="38"/>
        <v>154.44</v>
      </c>
      <c r="P94" s="12">
        <v>155</v>
      </c>
      <c r="Q94" s="12">
        <f t="shared" si="39"/>
        <v>231.66000000000003</v>
      </c>
      <c r="R94" s="12">
        <v>235</v>
      </c>
    </row>
    <row r="95" spans="1:18" ht="15" customHeight="1">
      <c r="A95" s="25"/>
      <c r="B95" s="11" t="s">
        <v>1</v>
      </c>
      <c r="C95" s="12">
        <v>123</v>
      </c>
      <c r="D95" s="5">
        <f aca="true" t="shared" si="40" ref="D95:D100">0.39*100+(C95-100)*0.39*0.8</f>
        <v>46.176</v>
      </c>
      <c r="E95" s="12">
        <f t="shared" si="26"/>
        <v>115.44</v>
      </c>
      <c r="F95" s="12">
        <v>120</v>
      </c>
      <c r="G95" s="12">
        <f t="shared" si="34"/>
        <v>138.52800000000002</v>
      </c>
      <c r="H95" s="12">
        <v>140</v>
      </c>
      <c r="I95" s="12">
        <f t="shared" si="35"/>
        <v>184.704</v>
      </c>
      <c r="J95" s="12">
        <v>185</v>
      </c>
      <c r="K95" s="12">
        <f t="shared" si="36"/>
        <v>277.05600000000004</v>
      </c>
      <c r="L95" s="12">
        <v>280</v>
      </c>
      <c r="M95" s="12">
        <f t="shared" si="37"/>
        <v>230.88</v>
      </c>
      <c r="N95" s="12">
        <v>235</v>
      </c>
      <c r="O95" s="12">
        <f t="shared" si="38"/>
        <v>277.05600000000004</v>
      </c>
      <c r="P95" s="12">
        <v>280</v>
      </c>
      <c r="Q95" s="12">
        <f t="shared" si="39"/>
        <v>415.584</v>
      </c>
      <c r="R95" s="12">
        <v>420</v>
      </c>
    </row>
    <row r="96" spans="1:18" ht="15" customHeight="1">
      <c r="A96" s="25"/>
      <c r="B96" s="11" t="s">
        <v>5</v>
      </c>
      <c r="C96" s="12">
        <v>149</v>
      </c>
      <c r="D96" s="5">
        <f t="shared" si="40"/>
        <v>54.288</v>
      </c>
      <c r="E96" s="12">
        <f t="shared" si="26"/>
        <v>135.72</v>
      </c>
      <c r="F96" s="12">
        <v>140</v>
      </c>
      <c r="G96" s="12">
        <f t="shared" si="34"/>
        <v>162.86399999999998</v>
      </c>
      <c r="H96" s="12">
        <v>165</v>
      </c>
      <c r="I96" s="12">
        <f t="shared" si="35"/>
        <v>217.152</v>
      </c>
      <c r="J96" s="12">
        <v>220</v>
      </c>
      <c r="K96" s="12">
        <f t="shared" si="36"/>
        <v>325.72799999999995</v>
      </c>
      <c r="L96" s="12">
        <v>330</v>
      </c>
      <c r="M96" s="12">
        <f t="shared" si="37"/>
        <v>271.44</v>
      </c>
      <c r="N96" s="12">
        <v>275</v>
      </c>
      <c r="O96" s="12">
        <f t="shared" si="38"/>
        <v>325.72799999999995</v>
      </c>
      <c r="P96" s="12">
        <v>330</v>
      </c>
      <c r="Q96" s="12">
        <f t="shared" si="39"/>
        <v>488.592</v>
      </c>
      <c r="R96" s="12">
        <v>490</v>
      </c>
    </row>
    <row r="97" spans="1:18" ht="15" customHeight="1">
      <c r="A97" s="25"/>
      <c r="B97" s="11" t="s">
        <v>10</v>
      </c>
      <c r="C97" s="12">
        <v>160</v>
      </c>
      <c r="D97" s="5">
        <f t="shared" si="40"/>
        <v>57.72</v>
      </c>
      <c r="E97" s="12">
        <f t="shared" si="26"/>
        <v>144.3</v>
      </c>
      <c r="F97" s="12">
        <v>145</v>
      </c>
      <c r="G97" s="12">
        <f t="shared" si="34"/>
        <v>173.16</v>
      </c>
      <c r="H97" s="12">
        <v>175</v>
      </c>
      <c r="I97" s="12">
        <f t="shared" si="35"/>
        <v>230.88</v>
      </c>
      <c r="J97" s="12">
        <v>235</v>
      </c>
      <c r="K97" s="12">
        <f t="shared" si="36"/>
        <v>346.32</v>
      </c>
      <c r="L97" s="12">
        <v>350</v>
      </c>
      <c r="M97" s="12">
        <f t="shared" si="37"/>
        <v>288.6</v>
      </c>
      <c r="N97" s="12">
        <v>290</v>
      </c>
      <c r="O97" s="12">
        <f t="shared" si="38"/>
        <v>346.32</v>
      </c>
      <c r="P97" s="12">
        <v>350</v>
      </c>
      <c r="Q97" s="12">
        <f t="shared" si="39"/>
        <v>519.48</v>
      </c>
      <c r="R97" s="12">
        <v>520</v>
      </c>
    </row>
    <row r="98" spans="1:18" ht="15" customHeight="1">
      <c r="A98" s="25"/>
      <c r="B98" s="11" t="s">
        <v>17</v>
      </c>
      <c r="C98" s="12">
        <v>181</v>
      </c>
      <c r="D98" s="5">
        <f t="shared" si="40"/>
        <v>64.272</v>
      </c>
      <c r="E98" s="12">
        <f t="shared" si="26"/>
        <v>160.68</v>
      </c>
      <c r="F98" s="12">
        <v>165</v>
      </c>
      <c r="G98" s="12">
        <f t="shared" si="34"/>
        <v>192.81600000000003</v>
      </c>
      <c r="H98" s="12">
        <v>195</v>
      </c>
      <c r="I98" s="12">
        <f t="shared" si="35"/>
        <v>257.088</v>
      </c>
      <c r="J98" s="12">
        <v>260</v>
      </c>
      <c r="K98" s="12">
        <f t="shared" si="36"/>
        <v>385.63200000000006</v>
      </c>
      <c r="L98" s="12">
        <v>390</v>
      </c>
      <c r="M98" s="12">
        <f t="shared" si="37"/>
        <v>321.36</v>
      </c>
      <c r="N98" s="12">
        <v>325</v>
      </c>
      <c r="O98" s="12">
        <f t="shared" si="38"/>
        <v>385.63200000000006</v>
      </c>
      <c r="P98" s="12">
        <v>390</v>
      </c>
      <c r="Q98" s="12">
        <f t="shared" si="39"/>
        <v>578.4480000000001</v>
      </c>
      <c r="R98" s="12">
        <v>580</v>
      </c>
    </row>
    <row r="99" spans="1:18" ht="15" customHeight="1">
      <c r="A99" s="25"/>
      <c r="B99" s="11" t="s">
        <v>4</v>
      </c>
      <c r="C99" s="12">
        <v>194</v>
      </c>
      <c r="D99" s="5">
        <f t="shared" si="40"/>
        <v>68.328</v>
      </c>
      <c r="E99" s="12">
        <f t="shared" si="26"/>
        <v>170.82</v>
      </c>
      <c r="F99" s="12">
        <v>175</v>
      </c>
      <c r="G99" s="12">
        <f t="shared" si="34"/>
        <v>204.984</v>
      </c>
      <c r="H99" s="12">
        <v>205</v>
      </c>
      <c r="I99" s="12">
        <f t="shared" si="35"/>
        <v>273.312</v>
      </c>
      <c r="J99" s="12">
        <v>275</v>
      </c>
      <c r="K99" s="12">
        <f t="shared" si="36"/>
        <v>409.968</v>
      </c>
      <c r="L99" s="12">
        <v>410</v>
      </c>
      <c r="M99" s="12">
        <f t="shared" si="37"/>
        <v>341.64</v>
      </c>
      <c r="N99" s="12">
        <v>345</v>
      </c>
      <c r="O99" s="12">
        <f t="shared" si="38"/>
        <v>409.968</v>
      </c>
      <c r="P99" s="12">
        <v>410</v>
      </c>
      <c r="Q99" s="12">
        <f t="shared" si="39"/>
        <v>614.952</v>
      </c>
      <c r="R99" s="12">
        <v>615</v>
      </c>
    </row>
    <row r="100" spans="1:18" ht="15" customHeight="1">
      <c r="A100" s="25"/>
      <c r="B100" s="11" t="s">
        <v>15</v>
      </c>
      <c r="C100" s="12">
        <v>200</v>
      </c>
      <c r="D100" s="5">
        <f t="shared" si="40"/>
        <v>70.2</v>
      </c>
      <c r="E100" s="12">
        <f t="shared" si="26"/>
        <v>175.5</v>
      </c>
      <c r="F100" s="12">
        <v>180</v>
      </c>
      <c r="G100" s="12">
        <f t="shared" si="34"/>
        <v>210.60000000000002</v>
      </c>
      <c r="H100" s="12">
        <v>215</v>
      </c>
      <c r="I100" s="12">
        <f t="shared" si="35"/>
        <v>280.8</v>
      </c>
      <c r="J100" s="12">
        <v>285</v>
      </c>
      <c r="K100" s="12">
        <f t="shared" si="36"/>
        <v>421.20000000000005</v>
      </c>
      <c r="L100" s="12">
        <v>425</v>
      </c>
      <c r="M100" s="12">
        <f t="shared" si="37"/>
        <v>351</v>
      </c>
      <c r="N100" s="12">
        <v>355</v>
      </c>
      <c r="O100" s="12">
        <f t="shared" si="38"/>
        <v>421.20000000000005</v>
      </c>
      <c r="P100" s="12">
        <v>425</v>
      </c>
      <c r="Q100" s="12">
        <f t="shared" si="39"/>
        <v>631.8000000000001</v>
      </c>
      <c r="R100" s="12">
        <v>635</v>
      </c>
    </row>
    <row r="101" spans="1:18" ht="15" customHeight="1">
      <c r="A101" s="25"/>
      <c r="B101" s="11" t="s">
        <v>13</v>
      </c>
      <c r="C101" s="12">
        <v>295</v>
      </c>
      <c r="D101" s="5">
        <f>0.39*100+0.39*150*0.8+(C101-250)*0.39*0.75</f>
        <v>98.9625</v>
      </c>
      <c r="E101" s="12">
        <f t="shared" si="26"/>
        <v>247.40625</v>
      </c>
      <c r="F101" s="12">
        <v>250</v>
      </c>
      <c r="G101" s="12">
        <f t="shared" si="34"/>
        <v>296.88750000000005</v>
      </c>
      <c r="H101" s="12">
        <v>300</v>
      </c>
      <c r="I101" s="12">
        <f t="shared" si="35"/>
        <v>395.85</v>
      </c>
      <c r="J101" s="12">
        <v>400</v>
      </c>
      <c r="K101" s="12">
        <f t="shared" si="36"/>
        <v>593.7750000000001</v>
      </c>
      <c r="L101" s="12">
        <v>595</v>
      </c>
      <c r="M101" s="12">
        <f t="shared" si="37"/>
        <v>494.8125</v>
      </c>
      <c r="N101" s="12">
        <v>495</v>
      </c>
      <c r="O101" s="12">
        <f t="shared" si="38"/>
        <v>593.7750000000001</v>
      </c>
      <c r="P101" s="12">
        <v>595</v>
      </c>
      <c r="Q101" s="12">
        <f t="shared" si="39"/>
        <v>890.6625</v>
      </c>
      <c r="R101" s="12">
        <v>895</v>
      </c>
    </row>
    <row r="102" spans="1:18" ht="15" customHeight="1">
      <c r="A102" s="25"/>
      <c r="B102" s="11" t="s">
        <v>29</v>
      </c>
      <c r="C102" s="12">
        <v>316</v>
      </c>
      <c r="D102" s="5">
        <f>0.39*100+0.39*150*0.8+(C102-250)*0.39*0.75</f>
        <v>105.10500000000002</v>
      </c>
      <c r="E102" s="12">
        <f t="shared" si="26"/>
        <v>262.76250000000005</v>
      </c>
      <c r="F102" s="12">
        <v>265</v>
      </c>
      <c r="G102" s="12">
        <f t="shared" si="34"/>
        <v>315.31500000000005</v>
      </c>
      <c r="H102" s="12">
        <v>320</v>
      </c>
      <c r="I102" s="12">
        <f t="shared" si="35"/>
        <v>420.4200000000001</v>
      </c>
      <c r="J102" s="12">
        <v>425</v>
      </c>
      <c r="K102" s="12">
        <f t="shared" si="36"/>
        <v>630.6300000000001</v>
      </c>
      <c r="L102" s="12">
        <v>635</v>
      </c>
      <c r="M102" s="12">
        <f t="shared" si="37"/>
        <v>525.5250000000001</v>
      </c>
      <c r="N102" s="12">
        <v>530</v>
      </c>
      <c r="O102" s="12">
        <f t="shared" si="38"/>
        <v>630.6300000000001</v>
      </c>
      <c r="P102" s="12">
        <v>635</v>
      </c>
      <c r="Q102" s="12">
        <f t="shared" si="39"/>
        <v>945.9450000000002</v>
      </c>
      <c r="R102" s="12">
        <v>950</v>
      </c>
    </row>
    <row r="103" spans="1:18" ht="15" customHeight="1">
      <c r="A103" s="25"/>
      <c r="B103" s="11" t="s">
        <v>2</v>
      </c>
      <c r="C103" s="12">
        <v>342</v>
      </c>
      <c r="D103" s="5">
        <f>0.39*100+0.39*150*0.8+(C103-250)*0.39*0.75</f>
        <v>112.71000000000001</v>
      </c>
      <c r="E103" s="12">
        <f t="shared" si="26"/>
        <v>281.77500000000003</v>
      </c>
      <c r="F103" s="12">
        <v>285</v>
      </c>
      <c r="G103" s="12">
        <f t="shared" si="34"/>
        <v>338.13</v>
      </c>
      <c r="H103" s="12">
        <v>340</v>
      </c>
      <c r="I103" s="12">
        <f t="shared" si="35"/>
        <v>450.84000000000003</v>
      </c>
      <c r="J103" s="12">
        <v>455</v>
      </c>
      <c r="K103" s="12">
        <f t="shared" si="36"/>
        <v>676.26</v>
      </c>
      <c r="L103" s="12">
        <v>680</v>
      </c>
      <c r="M103" s="12">
        <f t="shared" si="37"/>
        <v>563.5500000000001</v>
      </c>
      <c r="N103" s="12">
        <v>565</v>
      </c>
      <c r="O103" s="12">
        <f t="shared" si="38"/>
        <v>676.26</v>
      </c>
      <c r="P103" s="12">
        <v>680</v>
      </c>
      <c r="Q103" s="12">
        <f t="shared" si="39"/>
        <v>1014.3900000000001</v>
      </c>
      <c r="R103" s="12">
        <v>1015</v>
      </c>
    </row>
    <row r="104" spans="1:18" ht="15" customHeight="1">
      <c r="A104" s="25"/>
      <c r="B104" s="11" t="s">
        <v>9</v>
      </c>
      <c r="C104" s="12">
        <v>363</v>
      </c>
      <c r="D104" s="5">
        <f>0.39*100+0.39*150*0.8+(C104-250)*0.39*0.75</f>
        <v>118.85250000000002</v>
      </c>
      <c r="E104" s="12">
        <f t="shared" si="26"/>
        <v>297.13125</v>
      </c>
      <c r="F104" s="12">
        <v>300</v>
      </c>
      <c r="G104" s="12">
        <f t="shared" si="34"/>
        <v>356.55750000000006</v>
      </c>
      <c r="H104" s="12">
        <v>360</v>
      </c>
      <c r="I104" s="12">
        <f t="shared" si="35"/>
        <v>475.4100000000001</v>
      </c>
      <c r="J104" s="12">
        <v>480</v>
      </c>
      <c r="K104" s="12">
        <f t="shared" si="36"/>
        <v>713.1150000000001</v>
      </c>
      <c r="L104" s="12">
        <v>715</v>
      </c>
      <c r="M104" s="12">
        <f t="shared" si="37"/>
        <v>594.2625</v>
      </c>
      <c r="N104" s="12">
        <v>595</v>
      </c>
      <c r="O104" s="12">
        <f t="shared" si="38"/>
        <v>713.1150000000001</v>
      </c>
      <c r="P104" s="12">
        <v>715</v>
      </c>
      <c r="Q104" s="12">
        <f t="shared" si="39"/>
        <v>1069.6725000000001</v>
      </c>
      <c r="R104" s="12">
        <v>1070</v>
      </c>
    </row>
    <row r="105" spans="1:18" ht="15" customHeight="1">
      <c r="A105" s="25"/>
      <c r="B105" s="11" t="s">
        <v>23</v>
      </c>
      <c r="C105" s="12">
        <v>379</v>
      </c>
      <c r="D105" s="5">
        <f>0.39*100+0.39*150*0.8+(C105-250)*0.39*0.75</f>
        <v>123.53250000000001</v>
      </c>
      <c r="E105" s="12">
        <f t="shared" si="26"/>
        <v>308.83125</v>
      </c>
      <c r="F105" s="12">
        <v>310</v>
      </c>
      <c r="G105" s="12">
        <f t="shared" si="34"/>
        <v>370.5975</v>
      </c>
      <c r="H105" s="12">
        <v>375</v>
      </c>
      <c r="I105" s="12">
        <f t="shared" si="35"/>
        <v>494.13000000000005</v>
      </c>
      <c r="J105" s="12">
        <v>495</v>
      </c>
      <c r="K105" s="12">
        <f t="shared" si="36"/>
        <v>741.195</v>
      </c>
      <c r="L105" s="12">
        <v>745</v>
      </c>
      <c r="M105" s="12">
        <f t="shared" si="37"/>
        <v>617.6625</v>
      </c>
      <c r="N105" s="12">
        <v>620</v>
      </c>
      <c r="O105" s="12">
        <f t="shared" si="38"/>
        <v>741.195</v>
      </c>
      <c r="P105" s="12">
        <v>745</v>
      </c>
      <c r="Q105" s="12">
        <f t="shared" si="39"/>
        <v>1111.7925</v>
      </c>
      <c r="R105" s="12">
        <v>1115</v>
      </c>
    </row>
    <row r="106" spans="1:18" ht="15" customHeight="1">
      <c r="A106" s="26"/>
      <c r="B106" s="11" t="s">
        <v>28</v>
      </c>
      <c r="C106" s="12">
        <v>413</v>
      </c>
      <c r="D106" s="5">
        <f>0.39*100+0.39*150*0.8+0.39*150*0.75+(C106-400)*0.39*0.7</f>
        <v>133.22400000000002</v>
      </c>
      <c r="E106" s="12">
        <f t="shared" si="26"/>
        <v>333.06000000000006</v>
      </c>
      <c r="F106" s="12">
        <v>335</v>
      </c>
      <c r="G106" s="12">
        <f t="shared" si="34"/>
        <v>399.672</v>
      </c>
      <c r="H106" s="12">
        <v>400</v>
      </c>
      <c r="I106" s="12">
        <f t="shared" si="35"/>
        <v>532.8960000000001</v>
      </c>
      <c r="J106" s="12">
        <v>535</v>
      </c>
      <c r="K106" s="12">
        <f t="shared" si="36"/>
        <v>799.344</v>
      </c>
      <c r="L106" s="12">
        <v>800</v>
      </c>
      <c r="M106" s="12">
        <f t="shared" si="37"/>
        <v>666.1200000000001</v>
      </c>
      <c r="N106" s="12">
        <v>670</v>
      </c>
      <c r="O106" s="12">
        <f t="shared" si="38"/>
        <v>799.344</v>
      </c>
      <c r="P106" s="12">
        <v>800</v>
      </c>
      <c r="Q106" s="12">
        <f t="shared" si="39"/>
        <v>1199.016</v>
      </c>
      <c r="R106" s="12">
        <v>1200</v>
      </c>
    </row>
    <row r="107" spans="1:18" ht="16.5" customHeight="1">
      <c r="A107" s="24" t="s">
        <v>6</v>
      </c>
      <c r="B107" s="11" t="s">
        <v>39</v>
      </c>
      <c r="C107" s="12">
        <v>16</v>
      </c>
      <c r="D107" s="12">
        <f>0.39*C107</f>
        <v>6.24</v>
      </c>
      <c r="E107" s="12">
        <f t="shared" si="26"/>
        <v>15.600000000000001</v>
      </c>
      <c r="F107" s="12">
        <v>45</v>
      </c>
      <c r="G107" s="12">
        <f t="shared" si="34"/>
        <v>18.72</v>
      </c>
      <c r="H107" s="12">
        <v>50</v>
      </c>
      <c r="I107" s="12">
        <f t="shared" si="35"/>
        <v>24.96</v>
      </c>
      <c r="J107" s="12">
        <v>90</v>
      </c>
      <c r="K107" s="12">
        <f t="shared" si="36"/>
        <v>37.44</v>
      </c>
      <c r="L107" s="12">
        <v>110</v>
      </c>
      <c r="M107" s="12">
        <f t="shared" si="37"/>
        <v>31.200000000000003</v>
      </c>
      <c r="N107" s="12">
        <v>100</v>
      </c>
      <c r="O107" s="12">
        <f t="shared" si="38"/>
        <v>37.44</v>
      </c>
      <c r="P107" s="12">
        <v>110</v>
      </c>
      <c r="Q107" s="12">
        <f t="shared" si="39"/>
        <v>56.160000000000004</v>
      </c>
      <c r="R107" s="12">
        <v>130</v>
      </c>
    </row>
    <row r="108" spans="1:18" ht="16.5" customHeight="1">
      <c r="A108" s="25"/>
      <c r="B108" s="11" t="s">
        <v>26</v>
      </c>
      <c r="C108" s="12">
        <v>33</v>
      </c>
      <c r="D108" s="12">
        <f>0.39*C108</f>
        <v>12.870000000000001</v>
      </c>
      <c r="E108" s="12">
        <f t="shared" si="26"/>
        <v>32.175000000000004</v>
      </c>
      <c r="F108" s="12">
        <v>45</v>
      </c>
      <c r="G108" s="12">
        <f t="shared" si="34"/>
        <v>38.61</v>
      </c>
      <c r="H108" s="12">
        <v>50</v>
      </c>
      <c r="I108" s="12">
        <f t="shared" si="35"/>
        <v>51.480000000000004</v>
      </c>
      <c r="J108" s="12">
        <v>90</v>
      </c>
      <c r="K108" s="12">
        <f t="shared" si="36"/>
        <v>77.22</v>
      </c>
      <c r="L108" s="12">
        <v>110</v>
      </c>
      <c r="M108" s="12">
        <f t="shared" si="37"/>
        <v>64.35000000000001</v>
      </c>
      <c r="N108" s="12">
        <v>100</v>
      </c>
      <c r="O108" s="12">
        <f t="shared" si="38"/>
        <v>77.22</v>
      </c>
      <c r="P108" s="12">
        <v>110</v>
      </c>
      <c r="Q108" s="12">
        <f t="shared" si="39"/>
        <v>115.83000000000001</v>
      </c>
      <c r="R108" s="12">
        <v>130</v>
      </c>
    </row>
    <row r="109" spans="1:18" ht="16.5" customHeight="1">
      <c r="A109" s="25"/>
      <c r="B109" s="11" t="s">
        <v>7</v>
      </c>
      <c r="C109" s="12">
        <v>42</v>
      </c>
      <c r="D109" s="12">
        <f>0.39*C109</f>
        <v>16.38</v>
      </c>
      <c r="E109" s="12">
        <f t="shared" si="26"/>
        <v>40.949999999999996</v>
      </c>
      <c r="F109" s="12">
        <v>45</v>
      </c>
      <c r="G109" s="12">
        <f t="shared" si="34"/>
        <v>49.14</v>
      </c>
      <c r="H109" s="12">
        <v>50</v>
      </c>
      <c r="I109" s="12">
        <f t="shared" si="35"/>
        <v>65.52</v>
      </c>
      <c r="J109" s="12">
        <v>90</v>
      </c>
      <c r="K109" s="12">
        <f t="shared" si="36"/>
        <v>98.28</v>
      </c>
      <c r="L109" s="12">
        <v>110</v>
      </c>
      <c r="M109" s="12">
        <f t="shared" si="37"/>
        <v>81.89999999999999</v>
      </c>
      <c r="N109" s="12">
        <v>100</v>
      </c>
      <c r="O109" s="12">
        <f t="shared" si="38"/>
        <v>98.28</v>
      </c>
      <c r="P109" s="12">
        <v>110</v>
      </c>
      <c r="Q109" s="12">
        <f t="shared" si="39"/>
        <v>147.42</v>
      </c>
      <c r="R109" s="12">
        <v>150</v>
      </c>
    </row>
    <row r="110" spans="1:18" ht="16.5" customHeight="1">
      <c r="A110" s="25"/>
      <c r="B110" s="11" t="s">
        <v>30</v>
      </c>
      <c r="C110" s="12">
        <v>50</v>
      </c>
      <c r="D110" s="12">
        <f>0.39*C110</f>
        <v>19.5</v>
      </c>
      <c r="E110" s="12">
        <f t="shared" si="26"/>
        <v>48.75</v>
      </c>
      <c r="F110" s="12">
        <v>50</v>
      </c>
      <c r="G110" s="12">
        <f t="shared" si="34"/>
        <v>58.5</v>
      </c>
      <c r="H110" s="12">
        <v>60</v>
      </c>
      <c r="I110" s="12">
        <f t="shared" si="35"/>
        <v>78</v>
      </c>
      <c r="J110" s="12">
        <v>90</v>
      </c>
      <c r="K110" s="12">
        <f t="shared" si="36"/>
        <v>117</v>
      </c>
      <c r="L110" s="12">
        <v>120</v>
      </c>
      <c r="M110" s="12">
        <f t="shared" si="37"/>
        <v>97.5</v>
      </c>
      <c r="N110" s="12">
        <v>100</v>
      </c>
      <c r="O110" s="12">
        <f t="shared" si="38"/>
        <v>117</v>
      </c>
      <c r="P110" s="12">
        <v>120</v>
      </c>
      <c r="Q110" s="12">
        <f t="shared" si="39"/>
        <v>175.5</v>
      </c>
      <c r="R110" s="12">
        <v>180</v>
      </c>
    </row>
    <row r="111" spans="1:18" ht="16.5" customHeight="1">
      <c r="A111" s="25"/>
      <c r="B111" s="11" t="s">
        <v>1</v>
      </c>
      <c r="C111" s="12">
        <v>108</v>
      </c>
      <c r="D111" s="5">
        <f aca="true" t="shared" si="41" ref="D111:D116">0.39*100+(C111-100)*0.39*0.8</f>
        <v>41.496</v>
      </c>
      <c r="E111" s="12">
        <f t="shared" si="26"/>
        <v>103.74000000000001</v>
      </c>
      <c r="F111" s="12">
        <v>105</v>
      </c>
      <c r="G111" s="12">
        <f t="shared" si="34"/>
        <v>124.488</v>
      </c>
      <c r="H111" s="12">
        <v>125</v>
      </c>
      <c r="I111" s="12">
        <f t="shared" si="35"/>
        <v>165.984</v>
      </c>
      <c r="J111" s="12">
        <v>170</v>
      </c>
      <c r="K111" s="12">
        <f t="shared" si="36"/>
        <v>248.976</v>
      </c>
      <c r="L111" s="12">
        <v>250</v>
      </c>
      <c r="M111" s="12">
        <f t="shared" si="37"/>
        <v>207.48000000000002</v>
      </c>
      <c r="N111" s="12">
        <v>210</v>
      </c>
      <c r="O111" s="12">
        <f t="shared" si="38"/>
        <v>248.976</v>
      </c>
      <c r="P111" s="12">
        <v>250</v>
      </c>
      <c r="Q111" s="12">
        <f t="shared" si="39"/>
        <v>373.464</v>
      </c>
      <c r="R111" s="12">
        <v>375</v>
      </c>
    </row>
    <row r="112" spans="1:18" ht="16.5" customHeight="1">
      <c r="A112" s="25"/>
      <c r="B112" s="11" t="s">
        <v>5</v>
      </c>
      <c r="C112" s="12">
        <v>134</v>
      </c>
      <c r="D112" s="5">
        <f t="shared" si="41"/>
        <v>49.608000000000004</v>
      </c>
      <c r="E112" s="12">
        <f t="shared" si="26"/>
        <v>124.02000000000001</v>
      </c>
      <c r="F112" s="12">
        <v>125</v>
      </c>
      <c r="G112" s="12">
        <f t="shared" si="34"/>
        <v>148.824</v>
      </c>
      <c r="H112" s="12">
        <v>150</v>
      </c>
      <c r="I112" s="12">
        <f t="shared" si="35"/>
        <v>198.43200000000002</v>
      </c>
      <c r="J112" s="12">
        <v>200</v>
      </c>
      <c r="K112" s="12">
        <f t="shared" si="36"/>
        <v>297.648</v>
      </c>
      <c r="L112" s="12">
        <v>300</v>
      </c>
      <c r="M112" s="12">
        <f t="shared" si="37"/>
        <v>248.04000000000002</v>
      </c>
      <c r="N112" s="12">
        <v>250</v>
      </c>
      <c r="O112" s="12">
        <f t="shared" si="38"/>
        <v>297.648</v>
      </c>
      <c r="P112" s="12">
        <v>300</v>
      </c>
      <c r="Q112" s="12">
        <f t="shared" si="39"/>
        <v>446.47200000000004</v>
      </c>
      <c r="R112" s="12">
        <v>450</v>
      </c>
    </row>
    <row r="113" spans="1:18" ht="16.5" customHeight="1">
      <c r="A113" s="25"/>
      <c r="B113" s="11" t="s">
        <v>10</v>
      </c>
      <c r="C113" s="12">
        <v>145</v>
      </c>
      <c r="D113" s="5">
        <f t="shared" si="41"/>
        <v>53.04</v>
      </c>
      <c r="E113" s="12">
        <f t="shared" si="26"/>
        <v>132.6</v>
      </c>
      <c r="F113" s="12">
        <v>135</v>
      </c>
      <c r="G113" s="12">
        <f t="shared" si="34"/>
        <v>159.12</v>
      </c>
      <c r="H113" s="12">
        <v>160</v>
      </c>
      <c r="I113" s="12">
        <f t="shared" si="35"/>
        <v>212.16</v>
      </c>
      <c r="J113" s="12">
        <v>215</v>
      </c>
      <c r="K113" s="12">
        <f t="shared" si="36"/>
        <v>318.24</v>
      </c>
      <c r="L113" s="12">
        <v>320</v>
      </c>
      <c r="M113" s="12">
        <f t="shared" si="37"/>
        <v>265.2</v>
      </c>
      <c r="N113" s="12">
        <v>270</v>
      </c>
      <c r="O113" s="12">
        <f t="shared" si="38"/>
        <v>318.24</v>
      </c>
      <c r="P113" s="12">
        <v>320</v>
      </c>
      <c r="Q113" s="12">
        <f t="shared" si="39"/>
        <v>477.36</v>
      </c>
      <c r="R113" s="12">
        <v>480</v>
      </c>
    </row>
    <row r="114" spans="1:18" ht="16.5" customHeight="1">
      <c r="A114" s="25"/>
      <c r="B114" s="11" t="s">
        <v>17</v>
      </c>
      <c r="C114" s="12">
        <v>166</v>
      </c>
      <c r="D114" s="5">
        <f t="shared" si="41"/>
        <v>59.592</v>
      </c>
      <c r="E114" s="12">
        <f t="shared" si="26"/>
        <v>148.98</v>
      </c>
      <c r="F114" s="12">
        <v>150</v>
      </c>
      <c r="G114" s="12">
        <f t="shared" si="34"/>
        <v>178.776</v>
      </c>
      <c r="H114" s="12">
        <v>180</v>
      </c>
      <c r="I114" s="12">
        <f t="shared" si="35"/>
        <v>238.368</v>
      </c>
      <c r="J114" s="12">
        <v>240</v>
      </c>
      <c r="K114" s="12">
        <f t="shared" si="36"/>
        <v>357.552</v>
      </c>
      <c r="L114" s="12">
        <v>360</v>
      </c>
      <c r="M114" s="12">
        <f t="shared" si="37"/>
        <v>297.96</v>
      </c>
      <c r="N114" s="12">
        <v>300</v>
      </c>
      <c r="O114" s="12">
        <f t="shared" si="38"/>
        <v>357.552</v>
      </c>
      <c r="P114" s="12">
        <v>360</v>
      </c>
      <c r="Q114" s="12">
        <f t="shared" si="39"/>
        <v>536.328</v>
      </c>
      <c r="R114" s="12">
        <v>540</v>
      </c>
    </row>
    <row r="115" spans="1:18" ht="16.5" customHeight="1">
      <c r="A115" s="25"/>
      <c r="B115" s="11" t="s">
        <v>4</v>
      </c>
      <c r="C115" s="12">
        <v>179</v>
      </c>
      <c r="D115" s="5">
        <f t="shared" si="41"/>
        <v>63.648</v>
      </c>
      <c r="E115" s="12">
        <f t="shared" si="26"/>
        <v>159.12</v>
      </c>
      <c r="F115" s="12">
        <v>160</v>
      </c>
      <c r="G115" s="12">
        <f t="shared" si="34"/>
        <v>190.94400000000002</v>
      </c>
      <c r="H115" s="12">
        <v>195</v>
      </c>
      <c r="I115" s="12">
        <f t="shared" si="35"/>
        <v>254.592</v>
      </c>
      <c r="J115" s="12">
        <v>255</v>
      </c>
      <c r="K115" s="12">
        <f t="shared" si="36"/>
        <v>381.88800000000003</v>
      </c>
      <c r="L115" s="12">
        <v>385</v>
      </c>
      <c r="M115" s="12">
        <f t="shared" si="37"/>
        <v>318.24</v>
      </c>
      <c r="N115" s="12">
        <v>320</v>
      </c>
      <c r="O115" s="12">
        <f t="shared" si="38"/>
        <v>381.88800000000003</v>
      </c>
      <c r="P115" s="12">
        <v>385</v>
      </c>
      <c r="Q115" s="12">
        <f t="shared" si="39"/>
        <v>572.832</v>
      </c>
      <c r="R115" s="12">
        <v>575</v>
      </c>
    </row>
    <row r="116" spans="1:18" ht="16.5" customHeight="1">
      <c r="A116" s="25"/>
      <c r="B116" s="11" t="s">
        <v>15</v>
      </c>
      <c r="C116" s="12">
        <v>185</v>
      </c>
      <c r="D116" s="5">
        <f t="shared" si="41"/>
        <v>65.52</v>
      </c>
      <c r="E116" s="12">
        <f t="shared" si="26"/>
        <v>163.79999999999998</v>
      </c>
      <c r="F116" s="12">
        <v>165</v>
      </c>
      <c r="G116" s="12">
        <f t="shared" si="34"/>
        <v>196.56</v>
      </c>
      <c r="H116" s="12">
        <v>200</v>
      </c>
      <c r="I116" s="12">
        <f t="shared" si="35"/>
        <v>262.08</v>
      </c>
      <c r="J116" s="12">
        <v>265</v>
      </c>
      <c r="K116" s="12">
        <f t="shared" si="36"/>
        <v>393.12</v>
      </c>
      <c r="L116" s="12">
        <v>395</v>
      </c>
      <c r="M116" s="12">
        <f t="shared" si="37"/>
        <v>327.59999999999997</v>
      </c>
      <c r="N116" s="12">
        <v>330</v>
      </c>
      <c r="O116" s="12">
        <f t="shared" si="38"/>
        <v>393.12</v>
      </c>
      <c r="P116" s="12">
        <v>395</v>
      </c>
      <c r="Q116" s="12">
        <f t="shared" si="39"/>
        <v>589.68</v>
      </c>
      <c r="R116" s="12">
        <v>590</v>
      </c>
    </row>
    <row r="117" spans="1:18" ht="16.5" customHeight="1">
      <c r="A117" s="25"/>
      <c r="B117" s="11" t="s">
        <v>13</v>
      </c>
      <c r="C117" s="12">
        <v>280</v>
      </c>
      <c r="D117" s="5">
        <f aca="true" t="shared" si="42" ref="D117:D122">0.39*100+0.39*150*0.8+(C117-250)*0.39*0.75</f>
        <v>94.57500000000002</v>
      </c>
      <c r="E117" s="12">
        <f t="shared" si="26"/>
        <v>236.43750000000006</v>
      </c>
      <c r="F117" s="12">
        <v>240</v>
      </c>
      <c r="G117" s="12">
        <f t="shared" si="34"/>
        <v>283.725</v>
      </c>
      <c r="H117" s="12">
        <v>285</v>
      </c>
      <c r="I117" s="12">
        <f t="shared" si="35"/>
        <v>378.30000000000007</v>
      </c>
      <c r="J117" s="12">
        <v>380</v>
      </c>
      <c r="K117" s="12">
        <f t="shared" si="36"/>
        <v>567.45</v>
      </c>
      <c r="L117" s="12">
        <v>570</v>
      </c>
      <c r="M117" s="12">
        <f t="shared" si="37"/>
        <v>472.8750000000001</v>
      </c>
      <c r="N117" s="12">
        <v>475</v>
      </c>
      <c r="O117" s="12">
        <f t="shared" si="38"/>
        <v>567.45</v>
      </c>
      <c r="P117" s="12">
        <v>570</v>
      </c>
      <c r="Q117" s="12">
        <f t="shared" si="39"/>
        <v>851.1750000000002</v>
      </c>
      <c r="R117" s="12">
        <v>855</v>
      </c>
    </row>
    <row r="118" spans="1:18" ht="16.5" customHeight="1">
      <c r="A118" s="25"/>
      <c r="B118" s="11" t="s">
        <v>29</v>
      </c>
      <c r="C118" s="12">
        <v>301</v>
      </c>
      <c r="D118" s="5">
        <f t="shared" si="42"/>
        <v>100.71750000000002</v>
      </c>
      <c r="E118" s="12">
        <f t="shared" si="26"/>
        <v>251.79375000000005</v>
      </c>
      <c r="F118" s="12">
        <v>255</v>
      </c>
      <c r="G118" s="12">
        <f t="shared" si="34"/>
        <v>302.15250000000003</v>
      </c>
      <c r="H118" s="12">
        <v>305</v>
      </c>
      <c r="I118" s="12">
        <f t="shared" si="35"/>
        <v>402.87000000000006</v>
      </c>
      <c r="J118" s="12">
        <v>405</v>
      </c>
      <c r="K118" s="12">
        <f t="shared" si="36"/>
        <v>604.3050000000001</v>
      </c>
      <c r="L118" s="12">
        <v>605</v>
      </c>
      <c r="M118" s="12">
        <f t="shared" si="37"/>
        <v>503.5875000000001</v>
      </c>
      <c r="N118" s="12">
        <v>505</v>
      </c>
      <c r="O118" s="12">
        <f t="shared" si="38"/>
        <v>604.3050000000001</v>
      </c>
      <c r="P118" s="12">
        <v>605</v>
      </c>
      <c r="Q118" s="12">
        <f t="shared" si="39"/>
        <v>906.4575000000001</v>
      </c>
      <c r="R118" s="12">
        <v>910</v>
      </c>
    </row>
    <row r="119" spans="1:18" ht="16.5" customHeight="1">
      <c r="A119" s="25"/>
      <c r="B119" s="11" t="s">
        <v>2</v>
      </c>
      <c r="C119" s="12">
        <v>327</v>
      </c>
      <c r="D119" s="5">
        <f t="shared" si="42"/>
        <v>108.32250000000002</v>
      </c>
      <c r="E119" s="12">
        <f t="shared" si="26"/>
        <v>270.80625000000003</v>
      </c>
      <c r="F119" s="12">
        <v>275</v>
      </c>
      <c r="G119" s="12">
        <f t="shared" si="34"/>
        <v>324.9675000000001</v>
      </c>
      <c r="H119" s="12">
        <v>325</v>
      </c>
      <c r="I119" s="12">
        <f t="shared" si="35"/>
        <v>433.2900000000001</v>
      </c>
      <c r="J119" s="12">
        <v>435</v>
      </c>
      <c r="K119" s="12">
        <f t="shared" si="36"/>
        <v>649.9350000000002</v>
      </c>
      <c r="L119" s="12">
        <v>650</v>
      </c>
      <c r="M119" s="12">
        <f t="shared" si="37"/>
        <v>541.6125000000001</v>
      </c>
      <c r="N119" s="12">
        <v>545</v>
      </c>
      <c r="O119" s="12">
        <f t="shared" si="38"/>
        <v>649.9350000000002</v>
      </c>
      <c r="P119" s="12">
        <v>650</v>
      </c>
      <c r="Q119" s="12">
        <f t="shared" si="39"/>
        <v>974.9025000000001</v>
      </c>
      <c r="R119" s="12">
        <v>975</v>
      </c>
    </row>
    <row r="120" spans="1:18" ht="16.5" customHeight="1">
      <c r="A120" s="25"/>
      <c r="B120" s="11" t="s">
        <v>9</v>
      </c>
      <c r="C120" s="12">
        <v>348</v>
      </c>
      <c r="D120" s="5">
        <f t="shared" si="42"/>
        <v>114.465</v>
      </c>
      <c r="E120" s="12">
        <f t="shared" si="26"/>
        <v>286.1625</v>
      </c>
      <c r="F120" s="12">
        <v>290</v>
      </c>
      <c r="G120" s="12">
        <f t="shared" si="34"/>
        <v>343.395</v>
      </c>
      <c r="H120" s="12">
        <v>345</v>
      </c>
      <c r="I120" s="12">
        <f t="shared" si="35"/>
        <v>457.86</v>
      </c>
      <c r="J120" s="12">
        <v>460</v>
      </c>
      <c r="K120" s="12">
        <f t="shared" si="36"/>
        <v>686.79</v>
      </c>
      <c r="L120" s="12">
        <v>690</v>
      </c>
      <c r="M120" s="12">
        <f t="shared" si="37"/>
        <v>572.325</v>
      </c>
      <c r="N120" s="12">
        <v>575</v>
      </c>
      <c r="O120" s="12">
        <f t="shared" si="38"/>
        <v>686.79</v>
      </c>
      <c r="P120" s="12">
        <v>690</v>
      </c>
      <c r="Q120" s="12">
        <f t="shared" si="39"/>
        <v>1030.185</v>
      </c>
      <c r="R120" s="12">
        <v>1035</v>
      </c>
    </row>
    <row r="121" spans="1:18" ht="16.5" customHeight="1">
      <c r="A121" s="25"/>
      <c r="B121" s="11" t="s">
        <v>23</v>
      </c>
      <c r="C121" s="12">
        <v>364</v>
      </c>
      <c r="D121" s="5">
        <f t="shared" si="42"/>
        <v>119.14500000000001</v>
      </c>
      <c r="E121" s="12">
        <f t="shared" si="26"/>
        <v>297.8625</v>
      </c>
      <c r="F121" s="12">
        <v>300</v>
      </c>
      <c r="G121" s="12">
        <f t="shared" si="34"/>
        <v>357.43500000000006</v>
      </c>
      <c r="H121" s="12">
        <v>360</v>
      </c>
      <c r="I121" s="12">
        <f t="shared" si="35"/>
        <v>476.58000000000004</v>
      </c>
      <c r="J121" s="12">
        <v>480</v>
      </c>
      <c r="K121" s="12">
        <f t="shared" si="36"/>
        <v>714.8700000000001</v>
      </c>
      <c r="L121" s="12">
        <v>715</v>
      </c>
      <c r="M121" s="12">
        <f t="shared" si="37"/>
        <v>595.725</v>
      </c>
      <c r="N121" s="12">
        <v>600</v>
      </c>
      <c r="O121" s="12">
        <f t="shared" si="38"/>
        <v>714.8700000000001</v>
      </c>
      <c r="P121" s="12">
        <v>715</v>
      </c>
      <c r="Q121" s="12">
        <f t="shared" si="39"/>
        <v>1072.305</v>
      </c>
      <c r="R121" s="12">
        <v>1075</v>
      </c>
    </row>
    <row r="122" spans="1:18" ht="16.5" customHeight="1">
      <c r="A122" s="26"/>
      <c r="B122" s="11" t="s">
        <v>28</v>
      </c>
      <c r="C122" s="12">
        <v>398</v>
      </c>
      <c r="D122" s="5">
        <f t="shared" si="42"/>
        <v>129.09</v>
      </c>
      <c r="E122" s="12">
        <f t="shared" si="26"/>
        <v>322.725</v>
      </c>
      <c r="F122" s="12">
        <v>325</v>
      </c>
      <c r="G122" s="12">
        <f t="shared" si="34"/>
        <v>387.27</v>
      </c>
      <c r="H122" s="12">
        <v>390</v>
      </c>
      <c r="I122" s="12">
        <f t="shared" si="35"/>
        <v>516.36</v>
      </c>
      <c r="J122" s="12">
        <v>520</v>
      </c>
      <c r="K122" s="12">
        <f t="shared" si="36"/>
        <v>774.54</v>
      </c>
      <c r="L122" s="12">
        <v>775</v>
      </c>
      <c r="M122" s="12">
        <f t="shared" si="37"/>
        <v>645.45</v>
      </c>
      <c r="N122" s="12">
        <v>650</v>
      </c>
      <c r="O122" s="12">
        <f t="shared" si="38"/>
        <v>774.54</v>
      </c>
      <c r="P122" s="12">
        <v>775</v>
      </c>
      <c r="Q122" s="12">
        <f t="shared" si="39"/>
        <v>1161.81</v>
      </c>
      <c r="R122" s="12">
        <v>1165</v>
      </c>
    </row>
    <row r="123" spans="1:18" ht="16.5" customHeight="1">
      <c r="A123" s="24" t="s">
        <v>24</v>
      </c>
      <c r="B123" s="11" t="s">
        <v>26</v>
      </c>
      <c r="C123" s="12">
        <v>16</v>
      </c>
      <c r="D123" s="12">
        <f>0.39*C123</f>
        <v>6.24</v>
      </c>
      <c r="E123" s="12">
        <f t="shared" si="26"/>
        <v>15.600000000000001</v>
      </c>
      <c r="F123" s="12">
        <v>45</v>
      </c>
      <c r="G123" s="12">
        <f t="shared" si="34"/>
        <v>18.72</v>
      </c>
      <c r="H123" s="12">
        <v>50</v>
      </c>
      <c r="I123" s="12">
        <f t="shared" si="35"/>
        <v>24.96</v>
      </c>
      <c r="J123" s="12">
        <v>90</v>
      </c>
      <c r="K123" s="12">
        <f t="shared" si="36"/>
        <v>37.44</v>
      </c>
      <c r="L123" s="12">
        <v>110</v>
      </c>
      <c r="M123" s="12">
        <f t="shared" si="37"/>
        <v>31.200000000000003</v>
      </c>
      <c r="N123" s="12">
        <v>100</v>
      </c>
      <c r="O123" s="12">
        <f t="shared" si="38"/>
        <v>37.44</v>
      </c>
      <c r="P123" s="12">
        <v>110</v>
      </c>
      <c r="Q123" s="12">
        <f t="shared" si="39"/>
        <v>56.160000000000004</v>
      </c>
      <c r="R123" s="12">
        <v>130</v>
      </c>
    </row>
    <row r="124" spans="1:18" ht="16.5" customHeight="1">
      <c r="A124" s="25"/>
      <c r="B124" s="11" t="s">
        <v>7</v>
      </c>
      <c r="C124" s="12">
        <v>26</v>
      </c>
      <c r="D124" s="12">
        <f>0.39*C124</f>
        <v>10.14</v>
      </c>
      <c r="E124" s="12">
        <f t="shared" si="26"/>
        <v>25.35</v>
      </c>
      <c r="F124" s="12">
        <v>45</v>
      </c>
      <c r="G124" s="12">
        <f t="shared" si="34"/>
        <v>30.42</v>
      </c>
      <c r="H124" s="12">
        <v>50</v>
      </c>
      <c r="I124" s="12">
        <f t="shared" si="35"/>
        <v>40.56</v>
      </c>
      <c r="J124" s="12">
        <v>90</v>
      </c>
      <c r="K124" s="12">
        <f t="shared" si="36"/>
        <v>60.84</v>
      </c>
      <c r="L124" s="12">
        <v>110</v>
      </c>
      <c r="M124" s="12">
        <f t="shared" si="37"/>
        <v>50.7</v>
      </c>
      <c r="N124" s="12">
        <v>100</v>
      </c>
      <c r="O124" s="12">
        <f t="shared" si="38"/>
        <v>60.84</v>
      </c>
      <c r="P124" s="12">
        <v>110</v>
      </c>
      <c r="Q124" s="12">
        <f t="shared" si="39"/>
        <v>91.26</v>
      </c>
      <c r="R124" s="12">
        <v>130</v>
      </c>
    </row>
    <row r="125" spans="1:18" ht="16.5" customHeight="1">
      <c r="A125" s="25"/>
      <c r="B125" s="11" t="s">
        <v>30</v>
      </c>
      <c r="C125" s="12">
        <v>34</v>
      </c>
      <c r="D125" s="12">
        <f>0.39*C125</f>
        <v>13.26</v>
      </c>
      <c r="E125" s="12">
        <f t="shared" si="26"/>
        <v>33.15</v>
      </c>
      <c r="F125" s="12">
        <v>45</v>
      </c>
      <c r="G125" s="12">
        <f t="shared" si="34"/>
        <v>39.78</v>
      </c>
      <c r="H125" s="12">
        <v>50</v>
      </c>
      <c r="I125" s="12">
        <f t="shared" si="35"/>
        <v>53.04</v>
      </c>
      <c r="J125" s="12">
        <v>90</v>
      </c>
      <c r="K125" s="12">
        <f t="shared" si="36"/>
        <v>79.56</v>
      </c>
      <c r="L125" s="12">
        <v>110</v>
      </c>
      <c r="M125" s="12">
        <f t="shared" si="37"/>
        <v>66.3</v>
      </c>
      <c r="N125" s="12">
        <v>100</v>
      </c>
      <c r="O125" s="12">
        <f t="shared" si="38"/>
        <v>79.56</v>
      </c>
      <c r="P125" s="12">
        <v>110</v>
      </c>
      <c r="Q125" s="12">
        <f t="shared" si="39"/>
        <v>119.34</v>
      </c>
      <c r="R125" s="12">
        <v>130</v>
      </c>
    </row>
    <row r="126" spans="1:18" ht="16.5" customHeight="1">
      <c r="A126" s="25"/>
      <c r="B126" s="11" t="s">
        <v>1</v>
      </c>
      <c r="C126" s="12">
        <v>92</v>
      </c>
      <c r="D126" s="12">
        <f>0.39*C126</f>
        <v>35.88</v>
      </c>
      <c r="E126" s="12">
        <f t="shared" si="26"/>
        <v>89.7</v>
      </c>
      <c r="F126" s="12">
        <v>90</v>
      </c>
      <c r="G126" s="12">
        <f t="shared" si="34"/>
        <v>107.64000000000001</v>
      </c>
      <c r="H126" s="12">
        <v>110</v>
      </c>
      <c r="I126" s="12">
        <f t="shared" si="35"/>
        <v>143.52</v>
      </c>
      <c r="J126" s="12">
        <v>145</v>
      </c>
      <c r="K126" s="12">
        <f t="shared" si="36"/>
        <v>215.28000000000003</v>
      </c>
      <c r="L126" s="12">
        <v>220</v>
      </c>
      <c r="M126" s="12">
        <f t="shared" si="37"/>
        <v>179.4</v>
      </c>
      <c r="N126" s="12">
        <v>180</v>
      </c>
      <c r="O126" s="12">
        <f t="shared" si="38"/>
        <v>215.28000000000003</v>
      </c>
      <c r="P126" s="12">
        <v>220</v>
      </c>
      <c r="Q126" s="12">
        <f t="shared" si="39"/>
        <v>322.92</v>
      </c>
      <c r="R126" s="12">
        <v>325</v>
      </c>
    </row>
    <row r="127" spans="1:18" ht="16.5" customHeight="1">
      <c r="A127" s="25"/>
      <c r="B127" s="11" t="s">
        <v>5</v>
      </c>
      <c r="C127" s="12">
        <v>118</v>
      </c>
      <c r="D127" s="5">
        <f>0.39*100+(C127-100)*0.39*0.8</f>
        <v>44.616</v>
      </c>
      <c r="E127" s="12">
        <f aca="true" t="shared" si="43" ref="E127:E181">D127*2.5</f>
        <v>111.53999999999999</v>
      </c>
      <c r="F127" s="12">
        <v>115</v>
      </c>
      <c r="G127" s="12">
        <f t="shared" si="34"/>
        <v>133.848</v>
      </c>
      <c r="H127" s="12">
        <v>135</v>
      </c>
      <c r="I127" s="12">
        <f t="shared" si="35"/>
        <v>178.464</v>
      </c>
      <c r="J127" s="12">
        <v>180</v>
      </c>
      <c r="K127" s="12">
        <f t="shared" si="36"/>
        <v>267.696</v>
      </c>
      <c r="L127" s="12">
        <v>270</v>
      </c>
      <c r="M127" s="12">
        <f t="shared" si="37"/>
        <v>223.07999999999998</v>
      </c>
      <c r="N127" s="12">
        <v>225</v>
      </c>
      <c r="O127" s="12">
        <f t="shared" si="38"/>
        <v>267.696</v>
      </c>
      <c r="P127" s="12">
        <v>270</v>
      </c>
      <c r="Q127" s="12">
        <f t="shared" si="39"/>
        <v>401.544</v>
      </c>
      <c r="R127" s="12">
        <v>405</v>
      </c>
    </row>
    <row r="128" spans="1:18" ht="16.5" customHeight="1">
      <c r="A128" s="25"/>
      <c r="B128" s="11" t="s">
        <v>10</v>
      </c>
      <c r="C128" s="12">
        <v>129</v>
      </c>
      <c r="D128" s="5">
        <f>0.39*100+(C128-100)*0.39*0.8</f>
        <v>48.048</v>
      </c>
      <c r="E128" s="12">
        <f t="shared" si="43"/>
        <v>120.12</v>
      </c>
      <c r="F128" s="12">
        <v>125</v>
      </c>
      <c r="G128" s="12">
        <f t="shared" si="34"/>
        <v>144.144</v>
      </c>
      <c r="H128" s="12">
        <v>145</v>
      </c>
      <c r="I128" s="12">
        <f t="shared" si="35"/>
        <v>192.192</v>
      </c>
      <c r="J128" s="12">
        <v>195</v>
      </c>
      <c r="K128" s="12">
        <f t="shared" si="36"/>
        <v>288.288</v>
      </c>
      <c r="L128" s="12">
        <v>290</v>
      </c>
      <c r="M128" s="12">
        <f t="shared" si="37"/>
        <v>240.24</v>
      </c>
      <c r="N128" s="12">
        <v>245</v>
      </c>
      <c r="O128" s="12">
        <f t="shared" si="38"/>
        <v>288.288</v>
      </c>
      <c r="P128" s="12">
        <v>290</v>
      </c>
      <c r="Q128" s="12">
        <f t="shared" si="39"/>
        <v>432.432</v>
      </c>
      <c r="R128" s="12">
        <v>435</v>
      </c>
    </row>
    <row r="129" spans="1:18" ht="16.5" customHeight="1">
      <c r="A129" s="25"/>
      <c r="B129" s="11" t="s">
        <v>17</v>
      </c>
      <c r="C129" s="12">
        <v>150</v>
      </c>
      <c r="D129" s="5">
        <f>0.39*100+(C129-100)*0.39*0.8</f>
        <v>54.6</v>
      </c>
      <c r="E129" s="12">
        <f t="shared" si="43"/>
        <v>136.5</v>
      </c>
      <c r="F129" s="12">
        <v>140</v>
      </c>
      <c r="G129" s="12">
        <f t="shared" si="34"/>
        <v>163.8</v>
      </c>
      <c r="H129" s="12">
        <v>165</v>
      </c>
      <c r="I129" s="12">
        <f t="shared" si="35"/>
        <v>218.4</v>
      </c>
      <c r="J129" s="12">
        <v>220</v>
      </c>
      <c r="K129" s="12">
        <f t="shared" si="36"/>
        <v>327.6</v>
      </c>
      <c r="L129" s="12">
        <v>330</v>
      </c>
      <c r="M129" s="12">
        <f t="shared" si="37"/>
        <v>273</v>
      </c>
      <c r="N129" s="12">
        <v>275</v>
      </c>
      <c r="O129" s="12">
        <f t="shared" si="38"/>
        <v>327.6</v>
      </c>
      <c r="P129" s="12">
        <v>330</v>
      </c>
      <c r="Q129" s="12">
        <f t="shared" si="39"/>
        <v>491.40000000000003</v>
      </c>
      <c r="R129" s="12">
        <v>495</v>
      </c>
    </row>
    <row r="130" spans="1:18" ht="16.5" customHeight="1">
      <c r="A130" s="25"/>
      <c r="B130" s="11" t="s">
        <v>4</v>
      </c>
      <c r="C130" s="12">
        <v>163</v>
      </c>
      <c r="D130" s="5">
        <f>0.39*100+(C130-100)*0.39*0.8</f>
        <v>58.656000000000006</v>
      </c>
      <c r="E130" s="12">
        <f t="shared" si="43"/>
        <v>146.64000000000001</v>
      </c>
      <c r="F130" s="12">
        <v>150</v>
      </c>
      <c r="G130" s="12">
        <f t="shared" si="34"/>
        <v>175.96800000000002</v>
      </c>
      <c r="H130" s="12">
        <v>180</v>
      </c>
      <c r="I130" s="12">
        <f t="shared" si="35"/>
        <v>234.62400000000002</v>
      </c>
      <c r="J130" s="12">
        <v>235</v>
      </c>
      <c r="K130" s="12">
        <f t="shared" si="36"/>
        <v>351.93600000000004</v>
      </c>
      <c r="L130" s="12">
        <v>355</v>
      </c>
      <c r="M130" s="12">
        <f t="shared" si="37"/>
        <v>293.28000000000003</v>
      </c>
      <c r="N130" s="12">
        <v>295</v>
      </c>
      <c r="O130" s="12">
        <f t="shared" si="38"/>
        <v>351.93600000000004</v>
      </c>
      <c r="P130" s="12">
        <v>355</v>
      </c>
      <c r="Q130" s="12">
        <f t="shared" si="39"/>
        <v>527.904</v>
      </c>
      <c r="R130" s="12">
        <v>530</v>
      </c>
    </row>
    <row r="131" spans="1:18" ht="16.5" customHeight="1">
      <c r="A131" s="25"/>
      <c r="B131" s="11" t="s">
        <v>15</v>
      </c>
      <c r="C131" s="12">
        <v>169</v>
      </c>
      <c r="D131" s="5">
        <f>0.39*100+(C131-100)*0.39*0.8</f>
        <v>60.528000000000006</v>
      </c>
      <c r="E131" s="12">
        <f t="shared" si="43"/>
        <v>151.32000000000002</v>
      </c>
      <c r="F131" s="12">
        <v>155</v>
      </c>
      <c r="G131" s="12">
        <f t="shared" si="34"/>
        <v>181.584</v>
      </c>
      <c r="H131" s="12">
        <v>185</v>
      </c>
      <c r="I131" s="12">
        <f t="shared" si="35"/>
        <v>242.11200000000002</v>
      </c>
      <c r="J131" s="12">
        <v>245</v>
      </c>
      <c r="K131" s="12">
        <f t="shared" si="36"/>
        <v>363.168</v>
      </c>
      <c r="L131" s="12">
        <v>365</v>
      </c>
      <c r="M131" s="12">
        <f t="shared" si="37"/>
        <v>302.64000000000004</v>
      </c>
      <c r="N131" s="12">
        <v>305</v>
      </c>
      <c r="O131" s="12">
        <f t="shared" si="38"/>
        <v>363.168</v>
      </c>
      <c r="P131" s="12">
        <v>365</v>
      </c>
      <c r="Q131" s="12">
        <f t="shared" si="39"/>
        <v>544.7520000000001</v>
      </c>
      <c r="R131" s="12">
        <v>545</v>
      </c>
    </row>
    <row r="132" spans="1:18" ht="16.5" customHeight="1">
      <c r="A132" s="25"/>
      <c r="B132" s="11" t="s">
        <v>13</v>
      </c>
      <c r="C132" s="12">
        <v>264</v>
      </c>
      <c r="D132" s="5">
        <f aca="true" t="shared" si="44" ref="D132:D137">0.39*100+0.39*150*0.8+(C132-250)*0.39*0.75</f>
        <v>89.89500000000001</v>
      </c>
      <c r="E132" s="12">
        <f t="shared" si="43"/>
        <v>224.7375</v>
      </c>
      <c r="F132" s="12">
        <v>225</v>
      </c>
      <c r="G132" s="12">
        <f t="shared" si="34"/>
        <v>269.68500000000006</v>
      </c>
      <c r="H132" s="12">
        <v>270</v>
      </c>
      <c r="I132" s="12">
        <f t="shared" si="35"/>
        <v>359.58000000000004</v>
      </c>
      <c r="J132" s="12">
        <v>360</v>
      </c>
      <c r="K132" s="12">
        <f t="shared" si="36"/>
        <v>539.3700000000001</v>
      </c>
      <c r="L132" s="12">
        <v>540</v>
      </c>
      <c r="M132" s="12">
        <f t="shared" si="37"/>
        <v>449.475</v>
      </c>
      <c r="N132" s="12">
        <v>450</v>
      </c>
      <c r="O132" s="12">
        <f t="shared" si="38"/>
        <v>539.3700000000001</v>
      </c>
      <c r="P132" s="12">
        <v>540</v>
      </c>
      <c r="Q132" s="12">
        <f t="shared" si="39"/>
        <v>809.0550000000001</v>
      </c>
      <c r="R132" s="12">
        <v>810</v>
      </c>
    </row>
    <row r="133" spans="1:18" ht="16.5" customHeight="1">
      <c r="A133" s="25"/>
      <c r="B133" s="11" t="s">
        <v>29</v>
      </c>
      <c r="C133" s="12">
        <v>285</v>
      </c>
      <c r="D133" s="5">
        <f t="shared" si="44"/>
        <v>96.03750000000001</v>
      </c>
      <c r="E133" s="12">
        <f t="shared" si="43"/>
        <v>240.09375000000003</v>
      </c>
      <c r="F133" s="12">
        <v>245</v>
      </c>
      <c r="G133" s="12">
        <f t="shared" si="34"/>
        <v>288.1125</v>
      </c>
      <c r="H133" s="12">
        <v>290</v>
      </c>
      <c r="I133" s="12">
        <f t="shared" si="35"/>
        <v>384.15000000000003</v>
      </c>
      <c r="J133" s="12">
        <v>385</v>
      </c>
      <c r="K133" s="12">
        <f t="shared" si="36"/>
        <v>576.225</v>
      </c>
      <c r="L133" s="12">
        <v>580</v>
      </c>
      <c r="M133" s="12">
        <f t="shared" si="37"/>
        <v>480.18750000000006</v>
      </c>
      <c r="N133" s="12">
        <v>485</v>
      </c>
      <c r="O133" s="12">
        <f t="shared" si="38"/>
        <v>576.225</v>
      </c>
      <c r="P133" s="12">
        <v>580</v>
      </c>
      <c r="Q133" s="12">
        <f t="shared" si="39"/>
        <v>864.3375000000001</v>
      </c>
      <c r="R133" s="12">
        <v>865</v>
      </c>
    </row>
    <row r="134" spans="1:18" ht="16.5" customHeight="1">
      <c r="A134" s="25"/>
      <c r="B134" s="11" t="s">
        <v>2</v>
      </c>
      <c r="C134" s="12">
        <v>311</v>
      </c>
      <c r="D134" s="5">
        <f t="shared" si="44"/>
        <v>103.64250000000001</v>
      </c>
      <c r="E134" s="12">
        <f t="shared" si="43"/>
        <v>259.10625000000005</v>
      </c>
      <c r="F134" s="12">
        <v>260</v>
      </c>
      <c r="G134" s="12">
        <f t="shared" si="34"/>
        <v>310.9275</v>
      </c>
      <c r="H134" s="12">
        <v>315</v>
      </c>
      <c r="I134" s="12">
        <f t="shared" si="35"/>
        <v>414.57000000000005</v>
      </c>
      <c r="J134" s="12">
        <v>415</v>
      </c>
      <c r="K134" s="12">
        <f t="shared" si="36"/>
        <v>621.855</v>
      </c>
      <c r="L134" s="12">
        <v>625</v>
      </c>
      <c r="M134" s="12">
        <f t="shared" si="37"/>
        <v>518.2125000000001</v>
      </c>
      <c r="N134" s="12">
        <v>520</v>
      </c>
      <c r="O134" s="12">
        <f t="shared" si="38"/>
        <v>621.855</v>
      </c>
      <c r="P134" s="12">
        <v>625</v>
      </c>
      <c r="Q134" s="12">
        <f t="shared" si="39"/>
        <v>932.7825000000001</v>
      </c>
      <c r="R134" s="12">
        <v>935</v>
      </c>
    </row>
    <row r="135" spans="1:18" ht="16.5" customHeight="1">
      <c r="A135" s="25"/>
      <c r="B135" s="11" t="s">
        <v>9</v>
      </c>
      <c r="C135" s="12">
        <v>332</v>
      </c>
      <c r="D135" s="5">
        <f t="shared" si="44"/>
        <v>109.78500000000001</v>
      </c>
      <c r="E135" s="12">
        <f t="shared" si="43"/>
        <v>274.46250000000003</v>
      </c>
      <c r="F135" s="12">
        <v>275</v>
      </c>
      <c r="G135" s="12">
        <f t="shared" si="34"/>
        <v>329.355</v>
      </c>
      <c r="H135" s="12">
        <v>330</v>
      </c>
      <c r="I135" s="12">
        <f t="shared" si="35"/>
        <v>439.14000000000004</v>
      </c>
      <c r="J135" s="12">
        <v>440</v>
      </c>
      <c r="K135" s="12">
        <f t="shared" si="36"/>
        <v>658.71</v>
      </c>
      <c r="L135" s="12">
        <v>660</v>
      </c>
      <c r="M135" s="12">
        <f t="shared" si="37"/>
        <v>548.9250000000001</v>
      </c>
      <c r="N135" s="12">
        <v>550</v>
      </c>
      <c r="O135" s="12">
        <f t="shared" si="38"/>
        <v>658.71</v>
      </c>
      <c r="P135" s="12">
        <v>660</v>
      </c>
      <c r="Q135" s="12">
        <f t="shared" si="39"/>
        <v>988.065</v>
      </c>
      <c r="R135" s="12">
        <v>990</v>
      </c>
    </row>
    <row r="136" spans="1:18" ht="16.5" customHeight="1">
      <c r="A136" s="25"/>
      <c r="B136" s="11" t="s">
        <v>23</v>
      </c>
      <c r="C136" s="12">
        <v>348</v>
      </c>
      <c r="D136" s="5">
        <f t="shared" si="44"/>
        <v>114.465</v>
      </c>
      <c r="E136" s="12">
        <f t="shared" si="43"/>
        <v>286.1625</v>
      </c>
      <c r="F136" s="12">
        <v>290</v>
      </c>
      <c r="G136" s="12">
        <f t="shared" si="34"/>
        <v>343.395</v>
      </c>
      <c r="H136" s="12">
        <v>345</v>
      </c>
      <c r="I136" s="12">
        <f t="shared" si="35"/>
        <v>457.86</v>
      </c>
      <c r="J136" s="12">
        <v>460</v>
      </c>
      <c r="K136" s="12">
        <f t="shared" si="36"/>
        <v>686.79</v>
      </c>
      <c r="L136" s="12">
        <v>690</v>
      </c>
      <c r="M136" s="12">
        <f t="shared" si="37"/>
        <v>572.325</v>
      </c>
      <c r="N136" s="12">
        <v>575</v>
      </c>
      <c r="O136" s="12">
        <f t="shared" si="38"/>
        <v>686.79</v>
      </c>
      <c r="P136" s="12">
        <v>690</v>
      </c>
      <c r="Q136" s="12">
        <f t="shared" si="39"/>
        <v>1030.185</v>
      </c>
      <c r="R136" s="12">
        <v>1035</v>
      </c>
    </row>
    <row r="137" spans="1:18" ht="16.5" customHeight="1">
      <c r="A137" s="26"/>
      <c r="B137" s="11" t="s">
        <v>28</v>
      </c>
      <c r="C137" s="12">
        <v>382</v>
      </c>
      <c r="D137" s="5">
        <f t="shared" si="44"/>
        <v>124.41000000000001</v>
      </c>
      <c r="E137" s="12">
        <f t="shared" si="43"/>
        <v>311.02500000000003</v>
      </c>
      <c r="F137" s="12">
        <v>315</v>
      </c>
      <c r="G137" s="12">
        <f t="shared" si="34"/>
        <v>373.23</v>
      </c>
      <c r="H137" s="12">
        <v>375</v>
      </c>
      <c r="I137" s="12">
        <f t="shared" si="35"/>
        <v>497.64000000000004</v>
      </c>
      <c r="J137" s="12">
        <v>500</v>
      </c>
      <c r="K137" s="12">
        <f t="shared" si="36"/>
        <v>746.46</v>
      </c>
      <c r="L137" s="12">
        <v>750</v>
      </c>
      <c r="M137" s="12">
        <f t="shared" si="37"/>
        <v>622.0500000000001</v>
      </c>
      <c r="N137" s="12">
        <v>625</v>
      </c>
      <c r="O137" s="12">
        <f t="shared" si="38"/>
        <v>746.46</v>
      </c>
      <c r="P137" s="12">
        <v>750</v>
      </c>
      <c r="Q137" s="12">
        <f t="shared" si="39"/>
        <v>1119.69</v>
      </c>
      <c r="R137" s="12">
        <v>1120</v>
      </c>
    </row>
    <row r="138" spans="1:18" ht="16.5" customHeight="1">
      <c r="A138" s="32" t="s">
        <v>26</v>
      </c>
      <c r="B138" s="11" t="s">
        <v>7</v>
      </c>
      <c r="C138" s="12">
        <v>10</v>
      </c>
      <c r="D138" s="12">
        <f>0.39*C138</f>
        <v>3.9000000000000004</v>
      </c>
      <c r="E138" s="12">
        <f t="shared" si="43"/>
        <v>9.75</v>
      </c>
      <c r="F138" s="12">
        <v>45</v>
      </c>
      <c r="G138" s="12">
        <f t="shared" si="34"/>
        <v>11.700000000000001</v>
      </c>
      <c r="H138" s="12">
        <v>50</v>
      </c>
      <c r="I138" s="12">
        <f t="shared" si="35"/>
        <v>15.600000000000001</v>
      </c>
      <c r="J138" s="12">
        <v>90</v>
      </c>
      <c r="K138" s="12">
        <f t="shared" si="36"/>
        <v>23.400000000000002</v>
      </c>
      <c r="L138" s="12">
        <v>110</v>
      </c>
      <c r="M138" s="12">
        <f t="shared" si="37"/>
        <v>19.5</v>
      </c>
      <c r="N138" s="12">
        <v>100</v>
      </c>
      <c r="O138" s="12">
        <f t="shared" si="38"/>
        <v>23.400000000000002</v>
      </c>
      <c r="P138" s="12">
        <v>110</v>
      </c>
      <c r="Q138" s="12">
        <f t="shared" si="39"/>
        <v>35.1</v>
      </c>
      <c r="R138" s="12">
        <v>130</v>
      </c>
    </row>
    <row r="139" spans="1:18" ht="16.5" customHeight="1">
      <c r="A139" s="33"/>
      <c r="B139" s="11" t="s">
        <v>30</v>
      </c>
      <c r="C139" s="12">
        <v>20</v>
      </c>
      <c r="D139" s="12">
        <f>0.39*C139</f>
        <v>7.800000000000001</v>
      </c>
      <c r="E139" s="12">
        <f t="shared" si="43"/>
        <v>19.5</v>
      </c>
      <c r="F139" s="12">
        <v>45</v>
      </c>
      <c r="G139" s="12">
        <f t="shared" si="34"/>
        <v>23.400000000000002</v>
      </c>
      <c r="H139" s="12">
        <v>50</v>
      </c>
      <c r="I139" s="12">
        <f t="shared" si="35"/>
        <v>31.200000000000003</v>
      </c>
      <c r="J139" s="12">
        <v>90</v>
      </c>
      <c r="K139" s="12">
        <f t="shared" si="36"/>
        <v>46.800000000000004</v>
      </c>
      <c r="L139" s="12">
        <v>110</v>
      </c>
      <c r="M139" s="12">
        <f t="shared" si="37"/>
        <v>39</v>
      </c>
      <c r="N139" s="12">
        <v>100</v>
      </c>
      <c r="O139" s="12">
        <f t="shared" si="38"/>
        <v>46.800000000000004</v>
      </c>
      <c r="P139" s="12">
        <v>110</v>
      </c>
      <c r="Q139" s="12">
        <f t="shared" si="39"/>
        <v>70.2</v>
      </c>
      <c r="R139" s="12">
        <v>130</v>
      </c>
    </row>
    <row r="140" spans="1:18" ht="16.5" customHeight="1">
      <c r="A140" s="33"/>
      <c r="B140" s="11" t="s">
        <v>1</v>
      </c>
      <c r="C140" s="12">
        <v>76</v>
      </c>
      <c r="D140" s="12">
        <f>0.39*C140</f>
        <v>29.64</v>
      </c>
      <c r="E140" s="12">
        <f t="shared" si="43"/>
        <v>74.1</v>
      </c>
      <c r="F140" s="12">
        <v>75</v>
      </c>
      <c r="G140" s="12">
        <f t="shared" si="34"/>
        <v>88.92</v>
      </c>
      <c r="H140" s="12">
        <v>90</v>
      </c>
      <c r="I140" s="12">
        <f t="shared" si="35"/>
        <v>118.56</v>
      </c>
      <c r="J140" s="12">
        <v>120</v>
      </c>
      <c r="K140" s="12">
        <f t="shared" si="36"/>
        <v>177.84</v>
      </c>
      <c r="L140" s="12">
        <v>180</v>
      </c>
      <c r="M140" s="12">
        <f t="shared" si="37"/>
        <v>148.2</v>
      </c>
      <c r="N140" s="12">
        <v>150</v>
      </c>
      <c r="O140" s="12">
        <f t="shared" si="38"/>
        <v>177.84</v>
      </c>
      <c r="P140" s="12">
        <v>180</v>
      </c>
      <c r="Q140" s="12">
        <f t="shared" si="39"/>
        <v>266.76</v>
      </c>
      <c r="R140" s="12">
        <v>270</v>
      </c>
    </row>
    <row r="141" spans="1:18" ht="16.5" customHeight="1">
      <c r="A141" s="33"/>
      <c r="B141" s="11" t="s">
        <v>5</v>
      </c>
      <c r="C141" s="12">
        <v>102</v>
      </c>
      <c r="D141" s="5">
        <f aca="true" t="shared" si="45" ref="D141:D146">0.39*100+(C141-100)*0.39*0.8</f>
        <v>39.624</v>
      </c>
      <c r="E141" s="12">
        <f t="shared" si="43"/>
        <v>99.06</v>
      </c>
      <c r="F141" s="12">
        <v>100</v>
      </c>
      <c r="G141" s="12">
        <f t="shared" si="34"/>
        <v>118.87200000000001</v>
      </c>
      <c r="H141" s="12">
        <v>120</v>
      </c>
      <c r="I141" s="12">
        <f t="shared" si="35"/>
        <v>158.496</v>
      </c>
      <c r="J141" s="12">
        <v>160</v>
      </c>
      <c r="K141" s="12">
        <f t="shared" si="36"/>
        <v>237.74400000000003</v>
      </c>
      <c r="L141" s="12">
        <v>240</v>
      </c>
      <c r="M141" s="12">
        <f t="shared" si="37"/>
        <v>198.12</v>
      </c>
      <c r="N141" s="12">
        <v>200</v>
      </c>
      <c r="O141" s="12">
        <f t="shared" si="38"/>
        <v>237.74400000000003</v>
      </c>
      <c r="P141" s="12">
        <v>240</v>
      </c>
      <c r="Q141" s="12">
        <f t="shared" si="39"/>
        <v>356.61600000000004</v>
      </c>
      <c r="R141" s="12">
        <v>360</v>
      </c>
    </row>
    <row r="142" spans="1:18" ht="16.5" customHeight="1">
      <c r="A142" s="33"/>
      <c r="B142" s="11" t="s">
        <v>10</v>
      </c>
      <c r="C142" s="12">
        <v>113</v>
      </c>
      <c r="D142" s="5">
        <f t="shared" si="45"/>
        <v>43.056</v>
      </c>
      <c r="E142" s="12">
        <f t="shared" si="43"/>
        <v>107.63999999999999</v>
      </c>
      <c r="F142" s="12">
        <v>110</v>
      </c>
      <c r="G142" s="12">
        <f t="shared" si="34"/>
        <v>129.168</v>
      </c>
      <c r="H142" s="12">
        <v>130</v>
      </c>
      <c r="I142" s="12">
        <f t="shared" si="35"/>
        <v>172.224</v>
      </c>
      <c r="J142" s="12">
        <v>175</v>
      </c>
      <c r="K142" s="12">
        <f t="shared" si="36"/>
        <v>258.336</v>
      </c>
      <c r="L142" s="12">
        <v>260</v>
      </c>
      <c r="M142" s="12">
        <f t="shared" si="37"/>
        <v>215.27999999999997</v>
      </c>
      <c r="N142" s="12">
        <v>220</v>
      </c>
      <c r="O142" s="12">
        <f t="shared" si="38"/>
        <v>258.336</v>
      </c>
      <c r="P142" s="12">
        <v>260</v>
      </c>
      <c r="Q142" s="12">
        <f t="shared" si="39"/>
        <v>387.50399999999996</v>
      </c>
      <c r="R142" s="12">
        <v>390</v>
      </c>
    </row>
    <row r="143" spans="1:18" ht="16.5" customHeight="1">
      <c r="A143" s="33"/>
      <c r="B143" s="11" t="s">
        <v>17</v>
      </c>
      <c r="C143" s="12">
        <v>134</v>
      </c>
      <c r="D143" s="5">
        <f t="shared" si="45"/>
        <v>49.608000000000004</v>
      </c>
      <c r="E143" s="12">
        <f t="shared" si="43"/>
        <v>124.02000000000001</v>
      </c>
      <c r="F143" s="12">
        <v>125</v>
      </c>
      <c r="G143" s="12">
        <f t="shared" si="34"/>
        <v>148.824</v>
      </c>
      <c r="H143" s="12">
        <v>150</v>
      </c>
      <c r="I143" s="12">
        <f t="shared" si="35"/>
        <v>198.43200000000002</v>
      </c>
      <c r="J143" s="12">
        <v>200</v>
      </c>
      <c r="K143" s="12">
        <f t="shared" si="36"/>
        <v>297.648</v>
      </c>
      <c r="L143" s="12">
        <v>300</v>
      </c>
      <c r="M143" s="12">
        <f t="shared" si="37"/>
        <v>248.04000000000002</v>
      </c>
      <c r="N143" s="12">
        <v>250</v>
      </c>
      <c r="O143" s="12">
        <f t="shared" si="38"/>
        <v>297.648</v>
      </c>
      <c r="P143" s="12">
        <v>300</v>
      </c>
      <c r="Q143" s="12">
        <f t="shared" si="39"/>
        <v>446.47200000000004</v>
      </c>
      <c r="R143" s="12">
        <v>450</v>
      </c>
    </row>
    <row r="144" spans="1:18" ht="16.5" customHeight="1">
      <c r="A144" s="33"/>
      <c r="B144" s="11" t="s">
        <v>4</v>
      </c>
      <c r="C144" s="12">
        <v>147</v>
      </c>
      <c r="D144" s="5">
        <f t="shared" si="45"/>
        <v>53.664</v>
      </c>
      <c r="E144" s="12">
        <f t="shared" si="43"/>
        <v>134.16</v>
      </c>
      <c r="F144" s="12">
        <v>135</v>
      </c>
      <c r="G144" s="12">
        <f t="shared" si="34"/>
        <v>160.99200000000002</v>
      </c>
      <c r="H144" s="12">
        <v>165</v>
      </c>
      <c r="I144" s="12">
        <f t="shared" si="35"/>
        <v>214.656</v>
      </c>
      <c r="J144" s="12">
        <v>215</v>
      </c>
      <c r="K144" s="12">
        <f t="shared" si="36"/>
        <v>321.98400000000004</v>
      </c>
      <c r="L144" s="12">
        <v>325</v>
      </c>
      <c r="M144" s="12">
        <f t="shared" si="37"/>
        <v>268.32</v>
      </c>
      <c r="N144" s="12">
        <v>270</v>
      </c>
      <c r="O144" s="12">
        <f t="shared" si="38"/>
        <v>321.98400000000004</v>
      </c>
      <c r="P144" s="12">
        <v>325</v>
      </c>
      <c r="Q144" s="12">
        <f t="shared" si="39"/>
        <v>482.976</v>
      </c>
      <c r="R144" s="12">
        <v>485</v>
      </c>
    </row>
    <row r="145" spans="1:18" ht="16.5" customHeight="1">
      <c r="A145" s="33"/>
      <c r="B145" s="11" t="s">
        <v>15</v>
      </c>
      <c r="C145" s="12">
        <v>153</v>
      </c>
      <c r="D145" s="5">
        <f t="shared" si="45"/>
        <v>55.536</v>
      </c>
      <c r="E145" s="12">
        <f t="shared" si="43"/>
        <v>138.84</v>
      </c>
      <c r="F145" s="12">
        <v>140</v>
      </c>
      <c r="G145" s="12">
        <f aca="true" t="shared" si="46" ref="G145:G197">D145*3</f>
        <v>166.608</v>
      </c>
      <c r="H145" s="12">
        <v>170</v>
      </c>
      <c r="I145" s="12">
        <f aca="true" t="shared" si="47" ref="I145:I197">D145*4</f>
        <v>222.144</v>
      </c>
      <c r="J145" s="12">
        <v>225</v>
      </c>
      <c r="K145" s="12">
        <f aca="true" t="shared" si="48" ref="K145:K197">D145*6</f>
        <v>333.216</v>
      </c>
      <c r="L145" s="12">
        <v>335</v>
      </c>
      <c r="M145" s="12">
        <f aca="true" t="shared" si="49" ref="M145:M197">D145*5</f>
        <v>277.68</v>
      </c>
      <c r="N145" s="12">
        <v>280</v>
      </c>
      <c r="O145" s="12">
        <f aca="true" t="shared" si="50" ref="O145:O197">D145*6</f>
        <v>333.216</v>
      </c>
      <c r="P145" s="12">
        <v>335</v>
      </c>
      <c r="Q145" s="12">
        <f aca="true" t="shared" si="51" ref="Q145:Q197">D145*9</f>
        <v>499.824</v>
      </c>
      <c r="R145" s="12">
        <v>500</v>
      </c>
    </row>
    <row r="146" spans="1:18" ht="16.5" customHeight="1">
      <c r="A146" s="33"/>
      <c r="B146" s="11" t="s">
        <v>13</v>
      </c>
      <c r="C146" s="12">
        <v>248</v>
      </c>
      <c r="D146" s="5">
        <f t="shared" si="45"/>
        <v>85.176</v>
      </c>
      <c r="E146" s="12">
        <f t="shared" si="43"/>
        <v>212.94</v>
      </c>
      <c r="F146" s="12">
        <v>215</v>
      </c>
      <c r="G146" s="12">
        <f t="shared" si="46"/>
        <v>255.52800000000002</v>
      </c>
      <c r="H146" s="12">
        <v>260</v>
      </c>
      <c r="I146" s="12">
        <f t="shared" si="47"/>
        <v>340.704</v>
      </c>
      <c r="J146" s="12">
        <v>345</v>
      </c>
      <c r="K146" s="12">
        <f t="shared" si="48"/>
        <v>511.05600000000004</v>
      </c>
      <c r="L146" s="12">
        <v>515</v>
      </c>
      <c r="M146" s="12">
        <f t="shared" si="49"/>
        <v>425.88</v>
      </c>
      <c r="N146" s="12">
        <v>430</v>
      </c>
      <c r="O146" s="12">
        <f t="shared" si="50"/>
        <v>511.05600000000004</v>
      </c>
      <c r="P146" s="12">
        <v>515</v>
      </c>
      <c r="Q146" s="12">
        <f t="shared" si="51"/>
        <v>766.5840000000001</v>
      </c>
      <c r="R146" s="12">
        <v>770</v>
      </c>
    </row>
    <row r="147" spans="1:18" ht="16.5" customHeight="1">
      <c r="A147" s="33"/>
      <c r="B147" s="11" t="s">
        <v>29</v>
      </c>
      <c r="C147" s="12">
        <v>269</v>
      </c>
      <c r="D147" s="5">
        <f>0.39*100+0.39*150*0.8+(C147-250)*0.39*0.75</f>
        <v>91.35750000000002</v>
      </c>
      <c r="E147" s="12">
        <f t="shared" si="43"/>
        <v>228.39375000000004</v>
      </c>
      <c r="F147" s="12">
        <v>230</v>
      </c>
      <c r="G147" s="12">
        <f t="shared" si="46"/>
        <v>274.07250000000005</v>
      </c>
      <c r="H147" s="12">
        <v>275</v>
      </c>
      <c r="I147" s="12">
        <f t="shared" si="47"/>
        <v>365.43000000000006</v>
      </c>
      <c r="J147" s="12">
        <v>370</v>
      </c>
      <c r="K147" s="12">
        <f t="shared" si="48"/>
        <v>548.1450000000001</v>
      </c>
      <c r="L147" s="12">
        <v>550</v>
      </c>
      <c r="M147" s="12">
        <f t="shared" si="49"/>
        <v>456.7875000000001</v>
      </c>
      <c r="N147" s="12">
        <v>460</v>
      </c>
      <c r="O147" s="12">
        <f t="shared" si="50"/>
        <v>548.1450000000001</v>
      </c>
      <c r="P147" s="12">
        <v>550</v>
      </c>
      <c r="Q147" s="12">
        <f t="shared" si="51"/>
        <v>822.2175000000002</v>
      </c>
      <c r="R147" s="12">
        <v>825</v>
      </c>
    </row>
    <row r="148" spans="1:18" ht="16.5" customHeight="1">
      <c r="A148" s="33"/>
      <c r="B148" s="11" t="s">
        <v>2</v>
      </c>
      <c r="C148" s="12">
        <v>295</v>
      </c>
      <c r="D148" s="5">
        <f>0.39*100+0.39*150*0.8+(C148-250)*0.39*0.75</f>
        <v>98.9625</v>
      </c>
      <c r="E148" s="12">
        <f t="shared" si="43"/>
        <v>247.40625</v>
      </c>
      <c r="F148" s="12">
        <v>250</v>
      </c>
      <c r="G148" s="12">
        <f t="shared" si="46"/>
        <v>296.88750000000005</v>
      </c>
      <c r="H148" s="12">
        <v>300</v>
      </c>
      <c r="I148" s="12">
        <f t="shared" si="47"/>
        <v>395.85</v>
      </c>
      <c r="J148" s="12">
        <v>400</v>
      </c>
      <c r="K148" s="12">
        <f t="shared" si="48"/>
        <v>593.7750000000001</v>
      </c>
      <c r="L148" s="12">
        <v>595</v>
      </c>
      <c r="M148" s="12">
        <f t="shared" si="49"/>
        <v>494.8125</v>
      </c>
      <c r="N148" s="12">
        <v>495</v>
      </c>
      <c r="O148" s="12">
        <f t="shared" si="50"/>
        <v>593.7750000000001</v>
      </c>
      <c r="P148" s="12">
        <v>595</v>
      </c>
      <c r="Q148" s="12">
        <f t="shared" si="51"/>
        <v>890.6625</v>
      </c>
      <c r="R148" s="12">
        <v>895</v>
      </c>
    </row>
    <row r="149" spans="1:18" ht="16.5" customHeight="1">
      <c r="A149" s="33"/>
      <c r="B149" s="11" t="s">
        <v>9</v>
      </c>
      <c r="C149" s="12">
        <v>316</v>
      </c>
      <c r="D149" s="5">
        <f>0.39*100+0.39*150*0.8+(C149-250)*0.39*0.75</f>
        <v>105.10500000000002</v>
      </c>
      <c r="E149" s="12">
        <f t="shared" si="43"/>
        <v>262.76250000000005</v>
      </c>
      <c r="F149" s="12">
        <v>265</v>
      </c>
      <c r="G149" s="12">
        <f t="shared" si="46"/>
        <v>315.31500000000005</v>
      </c>
      <c r="H149" s="12">
        <v>320</v>
      </c>
      <c r="I149" s="12">
        <f t="shared" si="47"/>
        <v>420.4200000000001</v>
      </c>
      <c r="J149" s="12">
        <v>425</v>
      </c>
      <c r="K149" s="12">
        <f t="shared" si="48"/>
        <v>630.6300000000001</v>
      </c>
      <c r="L149" s="12">
        <v>635</v>
      </c>
      <c r="M149" s="12">
        <f t="shared" si="49"/>
        <v>525.5250000000001</v>
      </c>
      <c r="N149" s="12">
        <v>530</v>
      </c>
      <c r="O149" s="12">
        <f t="shared" si="50"/>
        <v>630.6300000000001</v>
      </c>
      <c r="P149" s="12">
        <v>635</v>
      </c>
      <c r="Q149" s="12">
        <f t="shared" si="51"/>
        <v>945.9450000000002</v>
      </c>
      <c r="R149" s="12">
        <v>950</v>
      </c>
    </row>
    <row r="150" spans="1:18" ht="16.5" customHeight="1">
      <c r="A150" s="33"/>
      <c r="B150" s="11" t="s">
        <v>23</v>
      </c>
      <c r="C150" s="12">
        <v>332</v>
      </c>
      <c r="D150" s="5">
        <f>0.39*100+0.39*150*0.8+(C150-250)*0.39*0.75</f>
        <v>109.78500000000001</v>
      </c>
      <c r="E150" s="12">
        <f t="shared" si="43"/>
        <v>274.46250000000003</v>
      </c>
      <c r="F150" s="12">
        <v>275</v>
      </c>
      <c r="G150" s="12">
        <f t="shared" si="46"/>
        <v>329.355</v>
      </c>
      <c r="H150" s="12">
        <v>330</v>
      </c>
      <c r="I150" s="12">
        <f t="shared" si="47"/>
        <v>439.14000000000004</v>
      </c>
      <c r="J150" s="12">
        <v>440</v>
      </c>
      <c r="K150" s="12">
        <f t="shared" si="48"/>
        <v>658.71</v>
      </c>
      <c r="L150" s="12">
        <v>660</v>
      </c>
      <c r="M150" s="12">
        <f t="shared" si="49"/>
        <v>548.9250000000001</v>
      </c>
      <c r="N150" s="12">
        <v>550</v>
      </c>
      <c r="O150" s="12">
        <f t="shared" si="50"/>
        <v>658.71</v>
      </c>
      <c r="P150" s="12">
        <v>660</v>
      </c>
      <c r="Q150" s="12">
        <f t="shared" si="51"/>
        <v>988.065</v>
      </c>
      <c r="R150" s="12">
        <v>990</v>
      </c>
    </row>
    <row r="151" spans="1:18" ht="16.5" customHeight="1">
      <c r="A151" s="33"/>
      <c r="B151" s="11" t="s">
        <v>28</v>
      </c>
      <c r="C151" s="12">
        <v>366</v>
      </c>
      <c r="D151" s="5">
        <f>0.39*100+0.39*150*0.8+(C151-250)*0.39*0.75</f>
        <v>119.73000000000002</v>
      </c>
      <c r="E151" s="12">
        <f t="shared" si="43"/>
        <v>299.32500000000005</v>
      </c>
      <c r="F151" s="12">
        <v>300</v>
      </c>
      <c r="G151" s="12">
        <f t="shared" si="46"/>
        <v>359.19000000000005</v>
      </c>
      <c r="H151" s="12">
        <v>360</v>
      </c>
      <c r="I151" s="12">
        <f t="shared" si="47"/>
        <v>478.9200000000001</v>
      </c>
      <c r="J151" s="12">
        <v>480</v>
      </c>
      <c r="K151" s="12">
        <f t="shared" si="48"/>
        <v>718.3800000000001</v>
      </c>
      <c r="L151" s="12">
        <v>720</v>
      </c>
      <c r="M151" s="12">
        <f t="shared" si="49"/>
        <v>598.6500000000001</v>
      </c>
      <c r="N151" s="12">
        <v>600</v>
      </c>
      <c r="O151" s="12">
        <f t="shared" si="50"/>
        <v>718.3800000000001</v>
      </c>
      <c r="P151" s="12">
        <v>720</v>
      </c>
      <c r="Q151" s="12">
        <f t="shared" si="51"/>
        <v>1077.5700000000002</v>
      </c>
      <c r="R151" s="12">
        <v>1080</v>
      </c>
    </row>
    <row r="152" spans="1:18" ht="16.5" customHeight="1">
      <c r="A152" s="7"/>
      <c r="B152" s="7"/>
      <c r="C152" s="8"/>
      <c r="D152" s="9"/>
      <c r="E152" s="10"/>
      <c r="F152" s="8"/>
      <c r="G152" s="10"/>
      <c r="H152" s="8"/>
      <c r="I152" s="10"/>
      <c r="J152" s="8"/>
      <c r="K152" s="10"/>
      <c r="L152" s="8"/>
      <c r="M152" s="10"/>
      <c r="N152" s="8"/>
      <c r="O152" s="10"/>
      <c r="P152" s="8"/>
      <c r="Q152" s="10"/>
      <c r="R152" s="8"/>
    </row>
    <row r="153" spans="1:18" ht="16.5" customHeight="1">
      <c r="A153" s="7"/>
      <c r="B153" s="7"/>
      <c r="C153" s="8"/>
      <c r="D153" s="9"/>
      <c r="E153" s="10"/>
      <c r="F153" s="8"/>
      <c r="G153" s="10"/>
      <c r="H153" s="8"/>
      <c r="I153" s="10"/>
      <c r="J153" s="8"/>
      <c r="K153" s="10"/>
      <c r="L153" s="8"/>
      <c r="M153" s="10"/>
      <c r="N153" s="8"/>
      <c r="O153" s="10"/>
      <c r="P153" s="8"/>
      <c r="Q153" s="10"/>
      <c r="R153" s="8"/>
    </row>
    <row r="154" spans="1:18" ht="16.5" customHeight="1">
      <c r="A154" s="7"/>
      <c r="B154" s="7"/>
      <c r="C154" s="8"/>
      <c r="D154" s="9"/>
      <c r="E154" s="10"/>
      <c r="F154" s="8"/>
      <c r="G154" s="10"/>
      <c r="H154" s="8"/>
      <c r="I154" s="10"/>
      <c r="J154" s="8"/>
      <c r="K154" s="10"/>
      <c r="L154" s="8"/>
      <c r="M154" s="10"/>
      <c r="N154" s="8"/>
      <c r="O154" s="10"/>
      <c r="P154" s="8"/>
      <c r="Q154" s="10"/>
      <c r="R154" s="8"/>
    </row>
    <row r="155" spans="1:18" ht="16.5" customHeight="1">
      <c r="A155" s="32" t="s">
        <v>7</v>
      </c>
      <c r="B155" s="11" t="s">
        <v>30</v>
      </c>
      <c r="C155" s="12">
        <v>10</v>
      </c>
      <c r="D155" s="12">
        <f>0.39*C155</f>
        <v>3.9000000000000004</v>
      </c>
      <c r="E155" s="12">
        <f t="shared" si="43"/>
        <v>9.75</v>
      </c>
      <c r="F155" s="12">
        <v>45</v>
      </c>
      <c r="G155" s="12">
        <f t="shared" si="46"/>
        <v>11.700000000000001</v>
      </c>
      <c r="H155" s="12">
        <v>50</v>
      </c>
      <c r="I155" s="12">
        <f t="shared" si="47"/>
        <v>15.600000000000001</v>
      </c>
      <c r="J155" s="12">
        <v>90</v>
      </c>
      <c r="K155" s="12">
        <f t="shared" si="48"/>
        <v>23.400000000000002</v>
      </c>
      <c r="L155" s="12">
        <v>110</v>
      </c>
      <c r="M155" s="12">
        <f t="shared" si="49"/>
        <v>19.5</v>
      </c>
      <c r="N155" s="12">
        <v>100</v>
      </c>
      <c r="O155" s="12">
        <f t="shared" si="50"/>
        <v>23.400000000000002</v>
      </c>
      <c r="P155" s="12">
        <v>110</v>
      </c>
      <c r="Q155" s="12">
        <f t="shared" si="51"/>
        <v>35.1</v>
      </c>
      <c r="R155" s="12">
        <v>130</v>
      </c>
    </row>
    <row r="156" spans="1:18" ht="16.5" customHeight="1">
      <c r="A156" s="33"/>
      <c r="B156" s="11" t="s">
        <v>1</v>
      </c>
      <c r="C156" s="12">
        <v>66</v>
      </c>
      <c r="D156" s="12">
        <f>0.39*C156</f>
        <v>25.740000000000002</v>
      </c>
      <c r="E156" s="12">
        <f t="shared" si="43"/>
        <v>64.35000000000001</v>
      </c>
      <c r="F156" s="12">
        <v>65</v>
      </c>
      <c r="G156" s="12">
        <f t="shared" si="46"/>
        <v>77.22</v>
      </c>
      <c r="H156" s="12">
        <v>80</v>
      </c>
      <c r="I156" s="12">
        <f t="shared" si="47"/>
        <v>102.96000000000001</v>
      </c>
      <c r="J156" s="12">
        <v>105</v>
      </c>
      <c r="K156" s="12">
        <f t="shared" si="48"/>
        <v>154.44</v>
      </c>
      <c r="L156" s="12">
        <v>155</v>
      </c>
      <c r="M156" s="12">
        <f t="shared" si="49"/>
        <v>128.70000000000002</v>
      </c>
      <c r="N156" s="12">
        <v>130</v>
      </c>
      <c r="O156" s="12">
        <f t="shared" si="50"/>
        <v>154.44</v>
      </c>
      <c r="P156" s="12">
        <v>155</v>
      </c>
      <c r="Q156" s="12">
        <f t="shared" si="51"/>
        <v>231.66000000000003</v>
      </c>
      <c r="R156" s="12">
        <v>235</v>
      </c>
    </row>
    <row r="157" spans="1:18" ht="16.5" customHeight="1">
      <c r="A157" s="33"/>
      <c r="B157" s="11" t="s">
        <v>5</v>
      </c>
      <c r="C157" s="12">
        <v>92</v>
      </c>
      <c r="D157" s="12">
        <f>0.39*C157</f>
        <v>35.88</v>
      </c>
      <c r="E157" s="12">
        <f t="shared" si="43"/>
        <v>89.7</v>
      </c>
      <c r="F157" s="12">
        <v>90</v>
      </c>
      <c r="G157" s="12">
        <f t="shared" si="46"/>
        <v>107.64000000000001</v>
      </c>
      <c r="H157" s="12">
        <v>110</v>
      </c>
      <c r="I157" s="12">
        <f t="shared" si="47"/>
        <v>143.52</v>
      </c>
      <c r="J157" s="12">
        <v>145</v>
      </c>
      <c r="K157" s="12">
        <f t="shared" si="48"/>
        <v>215.28000000000003</v>
      </c>
      <c r="L157" s="12">
        <v>220</v>
      </c>
      <c r="M157" s="12">
        <f t="shared" si="49"/>
        <v>179.4</v>
      </c>
      <c r="N157" s="12">
        <v>180</v>
      </c>
      <c r="O157" s="12">
        <f t="shared" si="50"/>
        <v>215.28000000000003</v>
      </c>
      <c r="P157" s="12">
        <v>220</v>
      </c>
      <c r="Q157" s="12">
        <f t="shared" si="51"/>
        <v>322.92</v>
      </c>
      <c r="R157" s="12">
        <v>325</v>
      </c>
    </row>
    <row r="158" spans="1:18" ht="16.5" customHeight="1">
      <c r="A158" s="33"/>
      <c r="B158" s="11" t="s">
        <v>10</v>
      </c>
      <c r="C158" s="12">
        <v>103</v>
      </c>
      <c r="D158" s="5">
        <f>0.39*100+(C158-100)*0.39*0.8</f>
        <v>39.936</v>
      </c>
      <c r="E158" s="12">
        <f t="shared" si="43"/>
        <v>99.84</v>
      </c>
      <c r="F158" s="12">
        <v>100</v>
      </c>
      <c r="G158" s="12">
        <f t="shared" si="46"/>
        <v>119.80799999999999</v>
      </c>
      <c r="H158" s="12">
        <v>120</v>
      </c>
      <c r="I158" s="12">
        <f t="shared" si="47"/>
        <v>159.744</v>
      </c>
      <c r="J158" s="12">
        <v>160</v>
      </c>
      <c r="K158" s="12">
        <f t="shared" si="48"/>
        <v>239.61599999999999</v>
      </c>
      <c r="L158" s="12">
        <v>240</v>
      </c>
      <c r="M158" s="12">
        <f t="shared" si="49"/>
        <v>199.68</v>
      </c>
      <c r="N158" s="12">
        <v>200</v>
      </c>
      <c r="O158" s="12">
        <f t="shared" si="50"/>
        <v>239.61599999999999</v>
      </c>
      <c r="P158" s="12">
        <v>240</v>
      </c>
      <c r="Q158" s="12">
        <f t="shared" si="51"/>
        <v>359.424</v>
      </c>
      <c r="R158" s="12">
        <v>360</v>
      </c>
    </row>
    <row r="159" spans="1:18" ht="16.5" customHeight="1">
      <c r="A159" s="33"/>
      <c r="B159" s="11" t="s">
        <v>17</v>
      </c>
      <c r="C159" s="12">
        <v>124</v>
      </c>
      <c r="D159" s="5">
        <f>0.39*100+(C159-100)*0.39*0.8</f>
        <v>46.488</v>
      </c>
      <c r="E159" s="12">
        <f t="shared" si="43"/>
        <v>116.22</v>
      </c>
      <c r="F159" s="12">
        <v>120</v>
      </c>
      <c r="G159" s="12">
        <f t="shared" si="46"/>
        <v>139.464</v>
      </c>
      <c r="H159" s="12">
        <v>140</v>
      </c>
      <c r="I159" s="12">
        <f t="shared" si="47"/>
        <v>185.952</v>
      </c>
      <c r="J159" s="12">
        <v>190</v>
      </c>
      <c r="K159" s="12">
        <f t="shared" si="48"/>
        <v>278.928</v>
      </c>
      <c r="L159" s="12">
        <v>280</v>
      </c>
      <c r="M159" s="12">
        <f t="shared" si="49"/>
        <v>232.44</v>
      </c>
      <c r="N159" s="12">
        <v>235</v>
      </c>
      <c r="O159" s="12">
        <f t="shared" si="50"/>
        <v>278.928</v>
      </c>
      <c r="P159" s="12">
        <v>280</v>
      </c>
      <c r="Q159" s="12">
        <f t="shared" si="51"/>
        <v>418.392</v>
      </c>
      <c r="R159" s="12">
        <v>420</v>
      </c>
    </row>
    <row r="160" spans="1:18" ht="16.5" customHeight="1">
      <c r="A160" s="33"/>
      <c r="B160" s="11" t="s">
        <v>4</v>
      </c>
      <c r="C160" s="12">
        <v>137</v>
      </c>
      <c r="D160" s="5">
        <f>0.39*100+(C160-100)*0.39*0.8</f>
        <v>50.544</v>
      </c>
      <c r="E160" s="12">
        <f t="shared" si="43"/>
        <v>126.35999999999999</v>
      </c>
      <c r="F160" s="12">
        <v>130</v>
      </c>
      <c r="G160" s="12">
        <f t="shared" si="46"/>
        <v>151.632</v>
      </c>
      <c r="H160" s="12">
        <v>155</v>
      </c>
      <c r="I160" s="12">
        <f t="shared" si="47"/>
        <v>202.176</v>
      </c>
      <c r="J160" s="12">
        <v>205</v>
      </c>
      <c r="K160" s="12">
        <f t="shared" si="48"/>
        <v>303.264</v>
      </c>
      <c r="L160" s="12">
        <v>305</v>
      </c>
      <c r="M160" s="12">
        <f t="shared" si="49"/>
        <v>252.71999999999997</v>
      </c>
      <c r="N160" s="12">
        <v>255</v>
      </c>
      <c r="O160" s="12">
        <f t="shared" si="50"/>
        <v>303.264</v>
      </c>
      <c r="P160" s="12">
        <v>305</v>
      </c>
      <c r="Q160" s="12">
        <f t="shared" si="51"/>
        <v>454.89599999999996</v>
      </c>
      <c r="R160" s="12">
        <v>455</v>
      </c>
    </row>
    <row r="161" spans="1:18" ht="16.5" customHeight="1">
      <c r="A161" s="33"/>
      <c r="B161" s="11" t="s">
        <v>15</v>
      </c>
      <c r="C161" s="12">
        <v>143</v>
      </c>
      <c r="D161" s="5">
        <f>0.39*100+(C161-100)*0.39*0.8</f>
        <v>52.416</v>
      </c>
      <c r="E161" s="12">
        <f t="shared" si="43"/>
        <v>131.04</v>
      </c>
      <c r="F161" s="12">
        <v>135</v>
      </c>
      <c r="G161" s="12">
        <f t="shared" si="46"/>
        <v>157.248</v>
      </c>
      <c r="H161" s="12">
        <v>160</v>
      </c>
      <c r="I161" s="12">
        <f t="shared" si="47"/>
        <v>209.664</v>
      </c>
      <c r="J161" s="12">
        <v>210</v>
      </c>
      <c r="K161" s="12">
        <f t="shared" si="48"/>
        <v>314.496</v>
      </c>
      <c r="L161" s="12">
        <v>315</v>
      </c>
      <c r="M161" s="12">
        <f t="shared" si="49"/>
        <v>262.08</v>
      </c>
      <c r="N161" s="12">
        <v>265</v>
      </c>
      <c r="O161" s="12">
        <f t="shared" si="50"/>
        <v>314.496</v>
      </c>
      <c r="P161" s="12">
        <v>315</v>
      </c>
      <c r="Q161" s="12">
        <f t="shared" si="51"/>
        <v>471.74399999999997</v>
      </c>
      <c r="R161" s="12">
        <v>475</v>
      </c>
    </row>
    <row r="162" spans="1:18" ht="16.5" customHeight="1">
      <c r="A162" s="33"/>
      <c r="B162" s="11" t="s">
        <v>13</v>
      </c>
      <c r="C162" s="12">
        <v>238</v>
      </c>
      <c r="D162" s="5">
        <f>0.39*100+(C162-100)*0.39*0.8</f>
        <v>82.05600000000001</v>
      </c>
      <c r="E162" s="12">
        <f t="shared" si="43"/>
        <v>205.14000000000004</v>
      </c>
      <c r="F162" s="12">
        <v>210</v>
      </c>
      <c r="G162" s="12">
        <f t="shared" si="46"/>
        <v>246.16800000000003</v>
      </c>
      <c r="H162" s="12">
        <v>250</v>
      </c>
      <c r="I162" s="12">
        <f t="shared" si="47"/>
        <v>328.22400000000005</v>
      </c>
      <c r="J162" s="12">
        <v>330</v>
      </c>
      <c r="K162" s="12">
        <f t="shared" si="48"/>
        <v>492.33600000000007</v>
      </c>
      <c r="L162" s="12">
        <v>495</v>
      </c>
      <c r="M162" s="12">
        <f t="shared" si="49"/>
        <v>410.2800000000001</v>
      </c>
      <c r="N162" s="12">
        <v>415</v>
      </c>
      <c r="O162" s="12">
        <f t="shared" si="50"/>
        <v>492.33600000000007</v>
      </c>
      <c r="P162" s="12">
        <v>495</v>
      </c>
      <c r="Q162" s="12">
        <f t="shared" si="51"/>
        <v>738.5040000000001</v>
      </c>
      <c r="R162" s="12">
        <v>740</v>
      </c>
    </row>
    <row r="163" spans="1:18" ht="16.5" customHeight="1">
      <c r="A163" s="33"/>
      <c r="B163" s="11" t="s">
        <v>29</v>
      </c>
      <c r="C163" s="12">
        <v>259</v>
      </c>
      <c r="D163" s="5">
        <f>0.39*100+0.39*150*0.8+(C163-250)*0.39*0.75</f>
        <v>88.4325</v>
      </c>
      <c r="E163" s="12">
        <f t="shared" si="43"/>
        <v>221.08125</v>
      </c>
      <c r="F163" s="12">
        <v>225</v>
      </c>
      <c r="G163" s="12">
        <f t="shared" si="46"/>
        <v>265.2975</v>
      </c>
      <c r="H163" s="12">
        <v>270</v>
      </c>
      <c r="I163" s="12">
        <f t="shared" si="47"/>
        <v>353.73</v>
      </c>
      <c r="J163" s="12">
        <v>355</v>
      </c>
      <c r="K163" s="12">
        <f t="shared" si="48"/>
        <v>530.595</v>
      </c>
      <c r="L163" s="12">
        <v>535</v>
      </c>
      <c r="M163" s="12">
        <f t="shared" si="49"/>
        <v>442.1625</v>
      </c>
      <c r="N163" s="12">
        <v>445</v>
      </c>
      <c r="O163" s="12">
        <f t="shared" si="50"/>
        <v>530.595</v>
      </c>
      <c r="P163" s="12">
        <v>535</v>
      </c>
      <c r="Q163" s="12">
        <f t="shared" si="51"/>
        <v>795.8925</v>
      </c>
      <c r="R163" s="12">
        <v>800</v>
      </c>
    </row>
    <row r="164" spans="1:18" ht="16.5" customHeight="1">
      <c r="A164" s="33"/>
      <c r="B164" s="11" t="s">
        <v>2</v>
      </c>
      <c r="C164" s="12">
        <v>285</v>
      </c>
      <c r="D164" s="5">
        <f>0.39*100+0.39*150*0.8+(C164-250)*0.39*0.75</f>
        <v>96.03750000000001</v>
      </c>
      <c r="E164" s="12">
        <f t="shared" si="43"/>
        <v>240.09375000000003</v>
      </c>
      <c r="F164" s="12">
        <v>245</v>
      </c>
      <c r="G164" s="12">
        <f t="shared" si="46"/>
        <v>288.1125</v>
      </c>
      <c r="H164" s="12">
        <v>290</v>
      </c>
      <c r="I164" s="12">
        <f t="shared" si="47"/>
        <v>384.15000000000003</v>
      </c>
      <c r="J164" s="12">
        <v>385</v>
      </c>
      <c r="K164" s="12">
        <f t="shared" si="48"/>
        <v>576.225</v>
      </c>
      <c r="L164" s="12">
        <v>580</v>
      </c>
      <c r="M164" s="12">
        <f t="shared" si="49"/>
        <v>480.18750000000006</v>
      </c>
      <c r="N164" s="12">
        <v>485</v>
      </c>
      <c r="O164" s="12">
        <f t="shared" si="50"/>
        <v>576.225</v>
      </c>
      <c r="P164" s="12">
        <v>580</v>
      </c>
      <c r="Q164" s="12">
        <f t="shared" si="51"/>
        <v>864.3375000000001</v>
      </c>
      <c r="R164" s="12">
        <v>865</v>
      </c>
    </row>
    <row r="165" spans="1:18" ht="16.5" customHeight="1">
      <c r="A165" s="33"/>
      <c r="B165" s="11" t="s">
        <v>9</v>
      </c>
      <c r="C165" s="12">
        <v>306</v>
      </c>
      <c r="D165" s="5">
        <f>0.39*100+0.39*150*0.8+(C165-250)*0.39*0.75</f>
        <v>102.18</v>
      </c>
      <c r="E165" s="12">
        <f t="shared" si="43"/>
        <v>255.45000000000002</v>
      </c>
      <c r="F165" s="12">
        <v>260</v>
      </c>
      <c r="G165" s="12">
        <f t="shared" si="46"/>
        <v>306.54</v>
      </c>
      <c r="H165" s="12">
        <v>310</v>
      </c>
      <c r="I165" s="12">
        <f t="shared" si="47"/>
        <v>408.72</v>
      </c>
      <c r="J165" s="12">
        <v>410</v>
      </c>
      <c r="K165" s="12">
        <f t="shared" si="48"/>
        <v>613.08</v>
      </c>
      <c r="L165" s="12">
        <v>615</v>
      </c>
      <c r="M165" s="12">
        <f t="shared" si="49"/>
        <v>510.90000000000003</v>
      </c>
      <c r="N165" s="12">
        <v>515</v>
      </c>
      <c r="O165" s="12">
        <f t="shared" si="50"/>
        <v>613.08</v>
      </c>
      <c r="P165" s="12">
        <v>615</v>
      </c>
      <c r="Q165" s="12">
        <f t="shared" si="51"/>
        <v>919.6200000000001</v>
      </c>
      <c r="R165" s="12">
        <v>920</v>
      </c>
    </row>
    <row r="166" spans="1:18" ht="16.5" customHeight="1">
      <c r="A166" s="33"/>
      <c r="B166" s="11" t="s">
        <v>23</v>
      </c>
      <c r="C166" s="12">
        <v>322</v>
      </c>
      <c r="D166" s="5">
        <f>0.39*100+0.39*150*0.8+(C166-250)*0.39*0.75</f>
        <v>106.86000000000001</v>
      </c>
      <c r="E166" s="12">
        <f t="shared" si="43"/>
        <v>267.15000000000003</v>
      </c>
      <c r="F166" s="12">
        <v>270</v>
      </c>
      <c r="G166" s="12">
        <f t="shared" si="46"/>
        <v>320.58000000000004</v>
      </c>
      <c r="H166" s="12">
        <v>325</v>
      </c>
      <c r="I166" s="12">
        <f t="shared" si="47"/>
        <v>427.44000000000005</v>
      </c>
      <c r="J166" s="12">
        <v>430</v>
      </c>
      <c r="K166" s="12">
        <f t="shared" si="48"/>
        <v>641.1600000000001</v>
      </c>
      <c r="L166" s="12">
        <v>645</v>
      </c>
      <c r="M166" s="12">
        <f t="shared" si="49"/>
        <v>534.3000000000001</v>
      </c>
      <c r="N166" s="12">
        <v>535</v>
      </c>
      <c r="O166" s="12">
        <f t="shared" si="50"/>
        <v>641.1600000000001</v>
      </c>
      <c r="P166" s="12">
        <v>645</v>
      </c>
      <c r="Q166" s="12">
        <f t="shared" si="51"/>
        <v>961.7400000000001</v>
      </c>
      <c r="R166" s="12">
        <v>965</v>
      </c>
    </row>
    <row r="167" spans="1:18" ht="16.5" customHeight="1">
      <c r="A167" s="33"/>
      <c r="B167" s="11" t="s">
        <v>28</v>
      </c>
      <c r="C167" s="12">
        <v>356</v>
      </c>
      <c r="D167" s="5">
        <f>0.39*100+0.39*150*0.8+(C167-250)*0.39*0.75</f>
        <v>116.805</v>
      </c>
      <c r="E167" s="12">
        <f t="shared" si="43"/>
        <v>292.01250000000005</v>
      </c>
      <c r="F167" s="12">
        <v>295</v>
      </c>
      <c r="G167" s="12">
        <f t="shared" si="46"/>
        <v>350.415</v>
      </c>
      <c r="H167" s="12">
        <v>355</v>
      </c>
      <c r="I167" s="12">
        <f t="shared" si="47"/>
        <v>467.22</v>
      </c>
      <c r="J167" s="12">
        <v>470</v>
      </c>
      <c r="K167" s="12">
        <f t="shared" si="48"/>
        <v>700.83</v>
      </c>
      <c r="L167" s="12">
        <v>705</v>
      </c>
      <c r="M167" s="12">
        <f t="shared" si="49"/>
        <v>584.0250000000001</v>
      </c>
      <c r="N167" s="12">
        <v>585</v>
      </c>
      <c r="O167" s="12">
        <f t="shared" si="50"/>
        <v>700.83</v>
      </c>
      <c r="P167" s="12">
        <v>705</v>
      </c>
      <c r="Q167" s="12">
        <f t="shared" si="51"/>
        <v>1051.2450000000001</v>
      </c>
      <c r="R167" s="12">
        <v>1055</v>
      </c>
    </row>
    <row r="168" spans="1:18" ht="16.5" customHeight="1">
      <c r="A168" s="24" t="s">
        <v>30</v>
      </c>
      <c r="B168" s="11" t="s">
        <v>1</v>
      </c>
      <c r="C168" s="12">
        <v>58</v>
      </c>
      <c r="D168" s="12">
        <f>0.39*C168</f>
        <v>22.62</v>
      </c>
      <c r="E168" s="12">
        <f t="shared" si="43"/>
        <v>56.550000000000004</v>
      </c>
      <c r="F168" s="12">
        <v>60</v>
      </c>
      <c r="G168" s="12">
        <f t="shared" si="46"/>
        <v>67.86</v>
      </c>
      <c r="H168" s="12">
        <v>70</v>
      </c>
      <c r="I168" s="12">
        <f t="shared" si="47"/>
        <v>90.48</v>
      </c>
      <c r="J168" s="12">
        <v>95</v>
      </c>
      <c r="K168" s="12">
        <f t="shared" si="48"/>
        <v>135.72</v>
      </c>
      <c r="L168" s="12">
        <v>140</v>
      </c>
      <c r="M168" s="12">
        <f t="shared" si="49"/>
        <v>113.10000000000001</v>
      </c>
      <c r="N168" s="12">
        <v>115</v>
      </c>
      <c r="O168" s="12">
        <f t="shared" si="50"/>
        <v>135.72</v>
      </c>
      <c r="P168" s="12">
        <v>140</v>
      </c>
      <c r="Q168" s="12">
        <f t="shared" si="51"/>
        <v>203.58</v>
      </c>
      <c r="R168" s="12">
        <v>205</v>
      </c>
    </row>
    <row r="169" spans="1:18" ht="16.5" customHeight="1">
      <c r="A169" s="25"/>
      <c r="B169" s="11" t="s">
        <v>5</v>
      </c>
      <c r="C169" s="12">
        <v>84</v>
      </c>
      <c r="D169" s="12">
        <f>0.39*C169</f>
        <v>32.76</v>
      </c>
      <c r="E169" s="12">
        <f t="shared" si="43"/>
        <v>81.89999999999999</v>
      </c>
      <c r="F169" s="12">
        <v>85</v>
      </c>
      <c r="G169" s="12">
        <f t="shared" si="46"/>
        <v>98.28</v>
      </c>
      <c r="H169" s="12">
        <v>100</v>
      </c>
      <c r="I169" s="12">
        <f t="shared" si="47"/>
        <v>131.04</v>
      </c>
      <c r="J169" s="12">
        <v>135</v>
      </c>
      <c r="K169" s="12">
        <f t="shared" si="48"/>
        <v>196.56</v>
      </c>
      <c r="L169" s="12">
        <v>200</v>
      </c>
      <c r="M169" s="12">
        <f t="shared" si="49"/>
        <v>163.79999999999998</v>
      </c>
      <c r="N169" s="12">
        <v>165</v>
      </c>
      <c r="O169" s="12">
        <f t="shared" si="50"/>
        <v>196.56</v>
      </c>
      <c r="P169" s="12">
        <v>200</v>
      </c>
      <c r="Q169" s="12">
        <f t="shared" si="51"/>
        <v>294.84</v>
      </c>
      <c r="R169" s="12">
        <v>295</v>
      </c>
    </row>
    <row r="170" spans="1:18" ht="16.5" customHeight="1">
      <c r="A170" s="25"/>
      <c r="B170" s="11" t="s">
        <v>10</v>
      </c>
      <c r="C170" s="12">
        <v>95</v>
      </c>
      <c r="D170" s="12">
        <f>0.39*C170</f>
        <v>37.050000000000004</v>
      </c>
      <c r="E170" s="12">
        <f t="shared" si="43"/>
        <v>92.62500000000001</v>
      </c>
      <c r="F170" s="12">
        <v>95</v>
      </c>
      <c r="G170" s="12">
        <f t="shared" si="46"/>
        <v>111.15</v>
      </c>
      <c r="H170" s="12">
        <v>115</v>
      </c>
      <c r="I170" s="12">
        <f t="shared" si="47"/>
        <v>148.20000000000002</v>
      </c>
      <c r="J170" s="12">
        <v>150</v>
      </c>
      <c r="K170" s="12">
        <f t="shared" si="48"/>
        <v>222.3</v>
      </c>
      <c r="L170" s="12">
        <v>225</v>
      </c>
      <c r="M170" s="12">
        <f t="shared" si="49"/>
        <v>185.25000000000003</v>
      </c>
      <c r="N170" s="12">
        <v>190</v>
      </c>
      <c r="O170" s="12">
        <f t="shared" si="50"/>
        <v>222.3</v>
      </c>
      <c r="P170" s="12">
        <v>225</v>
      </c>
      <c r="Q170" s="12">
        <f t="shared" si="51"/>
        <v>333.45000000000005</v>
      </c>
      <c r="R170" s="12">
        <v>335</v>
      </c>
    </row>
    <row r="171" spans="1:18" ht="16.5" customHeight="1">
      <c r="A171" s="25"/>
      <c r="B171" s="11" t="s">
        <v>17</v>
      </c>
      <c r="C171" s="12">
        <v>116</v>
      </c>
      <c r="D171" s="5">
        <f>0.39*100+(C171-100)*0.39*0.8</f>
        <v>43.992000000000004</v>
      </c>
      <c r="E171" s="12">
        <f t="shared" si="43"/>
        <v>109.98000000000002</v>
      </c>
      <c r="F171" s="12">
        <v>110</v>
      </c>
      <c r="G171" s="12">
        <f t="shared" si="46"/>
        <v>131.976</v>
      </c>
      <c r="H171" s="12">
        <v>135</v>
      </c>
      <c r="I171" s="12">
        <f t="shared" si="47"/>
        <v>175.96800000000002</v>
      </c>
      <c r="J171" s="12">
        <v>180</v>
      </c>
      <c r="K171" s="12">
        <f t="shared" si="48"/>
        <v>263.952</v>
      </c>
      <c r="L171" s="12">
        <v>265</v>
      </c>
      <c r="M171" s="12">
        <f t="shared" si="49"/>
        <v>219.96000000000004</v>
      </c>
      <c r="N171" s="12">
        <v>220</v>
      </c>
      <c r="O171" s="12">
        <f t="shared" si="50"/>
        <v>263.952</v>
      </c>
      <c r="P171" s="12">
        <v>265</v>
      </c>
      <c r="Q171" s="12">
        <f t="shared" si="51"/>
        <v>395.92800000000005</v>
      </c>
      <c r="R171" s="12">
        <v>400</v>
      </c>
    </row>
    <row r="172" spans="1:18" ht="16.5" customHeight="1">
      <c r="A172" s="25"/>
      <c r="B172" s="11" t="s">
        <v>4</v>
      </c>
      <c r="C172" s="12">
        <v>129</v>
      </c>
      <c r="D172" s="5">
        <f>0.39*100+(C172-100)*0.39*0.8</f>
        <v>48.048</v>
      </c>
      <c r="E172" s="12">
        <f t="shared" si="43"/>
        <v>120.12</v>
      </c>
      <c r="F172" s="12">
        <v>125</v>
      </c>
      <c r="G172" s="12">
        <f t="shared" si="46"/>
        <v>144.144</v>
      </c>
      <c r="H172" s="12">
        <v>145</v>
      </c>
      <c r="I172" s="12">
        <f t="shared" si="47"/>
        <v>192.192</v>
      </c>
      <c r="J172" s="12">
        <v>195</v>
      </c>
      <c r="K172" s="12">
        <f t="shared" si="48"/>
        <v>288.288</v>
      </c>
      <c r="L172" s="12">
        <v>290</v>
      </c>
      <c r="M172" s="12">
        <f t="shared" si="49"/>
        <v>240.24</v>
      </c>
      <c r="N172" s="12">
        <v>245</v>
      </c>
      <c r="O172" s="12">
        <f t="shared" si="50"/>
        <v>288.288</v>
      </c>
      <c r="P172" s="12">
        <v>290</v>
      </c>
      <c r="Q172" s="12">
        <f t="shared" si="51"/>
        <v>432.432</v>
      </c>
      <c r="R172" s="12">
        <v>435</v>
      </c>
    </row>
    <row r="173" spans="1:18" ht="16.5" customHeight="1">
      <c r="A173" s="25"/>
      <c r="B173" s="11" t="s">
        <v>15</v>
      </c>
      <c r="C173" s="12">
        <v>135</v>
      </c>
      <c r="D173" s="5">
        <f>0.39*100+(C173-100)*0.39*0.8</f>
        <v>49.92</v>
      </c>
      <c r="E173" s="12">
        <f t="shared" si="43"/>
        <v>124.80000000000001</v>
      </c>
      <c r="F173" s="12">
        <v>125</v>
      </c>
      <c r="G173" s="12">
        <f t="shared" si="46"/>
        <v>149.76</v>
      </c>
      <c r="H173" s="12">
        <v>150</v>
      </c>
      <c r="I173" s="12">
        <f t="shared" si="47"/>
        <v>199.68</v>
      </c>
      <c r="J173" s="12">
        <v>200</v>
      </c>
      <c r="K173" s="12">
        <f t="shared" si="48"/>
        <v>299.52</v>
      </c>
      <c r="L173" s="12">
        <v>300</v>
      </c>
      <c r="M173" s="12">
        <f t="shared" si="49"/>
        <v>249.60000000000002</v>
      </c>
      <c r="N173" s="12">
        <v>250</v>
      </c>
      <c r="O173" s="12">
        <f t="shared" si="50"/>
        <v>299.52</v>
      </c>
      <c r="P173" s="12">
        <v>300</v>
      </c>
      <c r="Q173" s="12">
        <f t="shared" si="51"/>
        <v>449.28000000000003</v>
      </c>
      <c r="R173" s="12">
        <v>450</v>
      </c>
    </row>
    <row r="174" spans="1:18" ht="16.5" customHeight="1">
      <c r="A174" s="25"/>
      <c r="B174" s="11" t="s">
        <v>13</v>
      </c>
      <c r="C174" s="12">
        <v>230</v>
      </c>
      <c r="D174" s="5">
        <f>0.39*100+(C174-100)*0.39*0.8</f>
        <v>79.56</v>
      </c>
      <c r="E174" s="12">
        <f t="shared" si="43"/>
        <v>198.9</v>
      </c>
      <c r="F174" s="12">
        <v>200</v>
      </c>
      <c r="G174" s="12">
        <f t="shared" si="46"/>
        <v>238.68</v>
      </c>
      <c r="H174" s="12">
        <v>240</v>
      </c>
      <c r="I174" s="12">
        <f t="shared" si="47"/>
        <v>318.24</v>
      </c>
      <c r="J174" s="12">
        <v>320</v>
      </c>
      <c r="K174" s="12">
        <f t="shared" si="48"/>
        <v>477.36</v>
      </c>
      <c r="L174" s="12">
        <v>480</v>
      </c>
      <c r="M174" s="12">
        <f t="shared" si="49"/>
        <v>397.8</v>
      </c>
      <c r="N174" s="12">
        <v>400</v>
      </c>
      <c r="O174" s="12">
        <f t="shared" si="50"/>
        <v>477.36</v>
      </c>
      <c r="P174" s="12">
        <v>480</v>
      </c>
      <c r="Q174" s="12">
        <f t="shared" si="51"/>
        <v>716.04</v>
      </c>
      <c r="R174" s="12">
        <v>720</v>
      </c>
    </row>
    <row r="175" spans="1:18" ht="16.5" customHeight="1">
      <c r="A175" s="25"/>
      <c r="B175" s="11" t="s">
        <v>29</v>
      </c>
      <c r="C175" s="12">
        <v>251</v>
      </c>
      <c r="D175" s="5">
        <f>0.39*100+0.39*150*0.8+(C175-250)*0.39*0.75</f>
        <v>86.09250000000002</v>
      </c>
      <c r="E175" s="12">
        <f t="shared" si="43"/>
        <v>215.23125000000005</v>
      </c>
      <c r="F175" s="12">
        <v>220</v>
      </c>
      <c r="G175" s="12">
        <f t="shared" si="46"/>
        <v>258.27750000000003</v>
      </c>
      <c r="H175" s="12">
        <v>260</v>
      </c>
      <c r="I175" s="12">
        <f t="shared" si="47"/>
        <v>344.37000000000006</v>
      </c>
      <c r="J175" s="12">
        <v>345</v>
      </c>
      <c r="K175" s="12">
        <f t="shared" si="48"/>
        <v>516.5550000000001</v>
      </c>
      <c r="L175" s="12">
        <v>520</v>
      </c>
      <c r="M175" s="12">
        <f t="shared" si="49"/>
        <v>430.4625000000001</v>
      </c>
      <c r="N175" s="12">
        <v>435</v>
      </c>
      <c r="O175" s="12">
        <f t="shared" si="50"/>
        <v>516.5550000000001</v>
      </c>
      <c r="P175" s="12">
        <v>520</v>
      </c>
      <c r="Q175" s="12">
        <f t="shared" si="51"/>
        <v>774.8325000000001</v>
      </c>
      <c r="R175" s="12">
        <v>775</v>
      </c>
    </row>
    <row r="176" spans="1:18" ht="16.5" customHeight="1">
      <c r="A176" s="25"/>
      <c r="B176" s="11" t="s">
        <v>2</v>
      </c>
      <c r="C176" s="12">
        <v>277</v>
      </c>
      <c r="D176" s="5">
        <f>0.39*100+0.39*150*0.8+(C176-250)*0.39*0.75</f>
        <v>93.69750000000002</v>
      </c>
      <c r="E176" s="12">
        <f t="shared" si="43"/>
        <v>234.24375000000003</v>
      </c>
      <c r="F176" s="12">
        <v>235</v>
      </c>
      <c r="G176" s="12">
        <f t="shared" si="46"/>
        <v>281.0925000000001</v>
      </c>
      <c r="H176" s="12">
        <v>285</v>
      </c>
      <c r="I176" s="12">
        <f t="shared" si="47"/>
        <v>374.7900000000001</v>
      </c>
      <c r="J176" s="12">
        <v>375</v>
      </c>
      <c r="K176" s="12">
        <f t="shared" si="48"/>
        <v>562.1850000000002</v>
      </c>
      <c r="L176" s="12">
        <v>565</v>
      </c>
      <c r="M176" s="12">
        <f t="shared" si="49"/>
        <v>468.48750000000007</v>
      </c>
      <c r="N176" s="12">
        <v>470</v>
      </c>
      <c r="O176" s="12">
        <f t="shared" si="50"/>
        <v>562.1850000000002</v>
      </c>
      <c r="P176" s="12">
        <v>565</v>
      </c>
      <c r="Q176" s="12">
        <f t="shared" si="51"/>
        <v>843.2775000000001</v>
      </c>
      <c r="R176" s="12">
        <v>845</v>
      </c>
    </row>
    <row r="177" spans="1:18" ht="16.5" customHeight="1">
      <c r="A177" s="25"/>
      <c r="B177" s="11" t="s">
        <v>9</v>
      </c>
      <c r="C177" s="12">
        <v>298</v>
      </c>
      <c r="D177" s="5">
        <f>0.39*100+0.39*150*0.8+(C177-250)*0.39*0.75</f>
        <v>99.84</v>
      </c>
      <c r="E177" s="12">
        <f t="shared" si="43"/>
        <v>249.60000000000002</v>
      </c>
      <c r="F177" s="12">
        <v>250</v>
      </c>
      <c r="G177" s="12">
        <f t="shared" si="46"/>
        <v>299.52</v>
      </c>
      <c r="H177" s="12">
        <v>300</v>
      </c>
      <c r="I177" s="12">
        <f t="shared" si="47"/>
        <v>399.36</v>
      </c>
      <c r="J177" s="12">
        <v>400</v>
      </c>
      <c r="K177" s="12">
        <f t="shared" si="48"/>
        <v>599.04</v>
      </c>
      <c r="L177" s="12">
        <v>600</v>
      </c>
      <c r="M177" s="12">
        <f t="shared" si="49"/>
        <v>499.20000000000005</v>
      </c>
      <c r="N177" s="12">
        <v>500</v>
      </c>
      <c r="O177" s="12">
        <f t="shared" si="50"/>
        <v>599.04</v>
      </c>
      <c r="P177" s="12">
        <v>600</v>
      </c>
      <c r="Q177" s="12">
        <f t="shared" si="51"/>
        <v>898.5600000000001</v>
      </c>
      <c r="R177" s="12">
        <v>900</v>
      </c>
    </row>
    <row r="178" spans="1:18" ht="16.5" customHeight="1">
      <c r="A178" s="25"/>
      <c r="B178" s="11" t="s">
        <v>23</v>
      </c>
      <c r="C178" s="12">
        <v>314</v>
      </c>
      <c r="D178" s="5">
        <f>0.39*100+0.39*150*0.8+(C178-250)*0.39*0.75</f>
        <v>104.52000000000001</v>
      </c>
      <c r="E178" s="12">
        <f t="shared" si="43"/>
        <v>261.3</v>
      </c>
      <c r="F178" s="12">
        <v>265</v>
      </c>
      <c r="G178" s="12">
        <f t="shared" si="46"/>
        <v>313.56000000000006</v>
      </c>
      <c r="H178" s="12">
        <v>315</v>
      </c>
      <c r="I178" s="12">
        <f t="shared" si="47"/>
        <v>418.08000000000004</v>
      </c>
      <c r="J178" s="12">
        <v>420</v>
      </c>
      <c r="K178" s="12">
        <f t="shared" si="48"/>
        <v>627.1200000000001</v>
      </c>
      <c r="L178" s="12">
        <v>630</v>
      </c>
      <c r="M178" s="12">
        <f t="shared" si="49"/>
        <v>522.6</v>
      </c>
      <c r="N178" s="12">
        <v>525</v>
      </c>
      <c r="O178" s="12">
        <f t="shared" si="50"/>
        <v>627.1200000000001</v>
      </c>
      <c r="P178" s="12">
        <v>630</v>
      </c>
      <c r="Q178" s="12">
        <f t="shared" si="51"/>
        <v>940.6800000000001</v>
      </c>
      <c r="R178" s="12">
        <v>945</v>
      </c>
    </row>
    <row r="179" spans="1:18" ht="16.5" customHeight="1">
      <c r="A179" s="26"/>
      <c r="B179" s="11" t="s">
        <v>28</v>
      </c>
      <c r="C179" s="12">
        <v>348</v>
      </c>
      <c r="D179" s="5">
        <f>0.39*100+0.39*150*0.8+(C179-250)*0.39*0.75</f>
        <v>114.465</v>
      </c>
      <c r="E179" s="12">
        <f t="shared" si="43"/>
        <v>286.1625</v>
      </c>
      <c r="F179" s="12">
        <v>290</v>
      </c>
      <c r="G179" s="12">
        <f t="shared" si="46"/>
        <v>343.395</v>
      </c>
      <c r="H179" s="12">
        <v>345</v>
      </c>
      <c r="I179" s="12">
        <f t="shared" si="47"/>
        <v>457.86</v>
      </c>
      <c r="J179" s="12">
        <v>460</v>
      </c>
      <c r="K179" s="12">
        <f t="shared" si="48"/>
        <v>686.79</v>
      </c>
      <c r="L179" s="12">
        <v>690</v>
      </c>
      <c r="M179" s="12">
        <f t="shared" si="49"/>
        <v>572.325</v>
      </c>
      <c r="N179" s="12">
        <v>575</v>
      </c>
      <c r="O179" s="12">
        <f t="shared" si="50"/>
        <v>686.79</v>
      </c>
      <c r="P179" s="12">
        <v>690</v>
      </c>
      <c r="Q179" s="12">
        <f t="shared" si="51"/>
        <v>1030.185</v>
      </c>
      <c r="R179" s="12">
        <v>1035</v>
      </c>
    </row>
    <row r="180" spans="1:18" ht="16.5" customHeight="1">
      <c r="A180" s="24" t="s">
        <v>1</v>
      </c>
      <c r="B180" s="11" t="s">
        <v>5</v>
      </c>
      <c r="C180" s="12">
        <v>26</v>
      </c>
      <c r="D180" s="12">
        <f>0.39*C180</f>
        <v>10.14</v>
      </c>
      <c r="E180" s="12">
        <f t="shared" si="43"/>
        <v>25.35</v>
      </c>
      <c r="F180" s="12">
        <v>45</v>
      </c>
      <c r="G180" s="12">
        <f t="shared" si="46"/>
        <v>30.42</v>
      </c>
      <c r="H180" s="12">
        <v>50</v>
      </c>
      <c r="I180" s="12">
        <f t="shared" si="47"/>
        <v>40.56</v>
      </c>
      <c r="J180" s="12">
        <v>90</v>
      </c>
      <c r="K180" s="12">
        <f t="shared" si="48"/>
        <v>60.84</v>
      </c>
      <c r="L180" s="12">
        <v>110</v>
      </c>
      <c r="M180" s="12">
        <f t="shared" si="49"/>
        <v>50.7</v>
      </c>
      <c r="N180" s="12">
        <v>100</v>
      </c>
      <c r="O180" s="12">
        <f t="shared" si="50"/>
        <v>60.84</v>
      </c>
      <c r="P180" s="12">
        <v>110</v>
      </c>
      <c r="Q180" s="12">
        <f t="shared" si="51"/>
        <v>91.26</v>
      </c>
      <c r="R180" s="12">
        <v>130</v>
      </c>
    </row>
    <row r="181" spans="1:18" ht="16.5" customHeight="1">
      <c r="A181" s="25"/>
      <c r="B181" s="11" t="s">
        <v>10</v>
      </c>
      <c r="C181" s="12">
        <v>37</v>
      </c>
      <c r="D181" s="12">
        <f>0.39*C181</f>
        <v>14.43</v>
      </c>
      <c r="E181" s="12">
        <f t="shared" si="43"/>
        <v>36.075</v>
      </c>
      <c r="F181" s="12">
        <v>45</v>
      </c>
      <c r="G181" s="12">
        <f t="shared" si="46"/>
        <v>43.29</v>
      </c>
      <c r="H181" s="12">
        <v>50</v>
      </c>
      <c r="I181" s="12">
        <f t="shared" si="47"/>
        <v>57.72</v>
      </c>
      <c r="J181" s="12">
        <v>90</v>
      </c>
      <c r="K181" s="12">
        <f t="shared" si="48"/>
        <v>86.58</v>
      </c>
      <c r="L181" s="12">
        <v>110</v>
      </c>
      <c r="M181" s="12">
        <f t="shared" si="49"/>
        <v>72.15</v>
      </c>
      <c r="N181" s="12">
        <v>100</v>
      </c>
      <c r="O181" s="12">
        <f t="shared" si="50"/>
        <v>86.58</v>
      </c>
      <c r="P181" s="12">
        <v>110</v>
      </c>
      <c r="Q181" s="12">
        <f t="shared" si="51"/>
        <v>129.87</v>
      </c>
      <c r="R181" s="12">
        <v>130</v>
      </c>
    </row>
    <row r="182" spans="1:18" ht="16.5" customHeight="1">
      <c r="A182" s="25"/>
      <c r="B182" s="11" t="s">
        <v>17</v>
      </c>
      <c r="C182" s="12">
        <v>58</v>
      </c>
      <c r="D182" s="12">
        <f>0.39*C182</f>
        <v>22.62</v>
      </c>
      <c r="E182" s="12">
        <f aca="true" t="shared" si="52" ref="E182:E230">D182*2.5</f>
        <v>56.550000000000004</v>
      </c>
      <c r="F182" s="12">
        <v>60</v>
      </c>
      <c r="G182" s="12">
        <f t="shared" si="46"/>
        <v>67.86</v>
      </c>
      <c r="H182" s="12">
        <v>70</v>
      </c>
      <c r="I182" s="12">
        <f t="shared" si="47"/>
        <v>90.48</v>
      </c>
      <c r="J182" s="12">
        <v>95</v>
      </c>
      <c r="K182" s="12">
        <f t="shared" si="48"/>
        <v>135.72</v>
      </c>
      <c r="L182" s="12">
        <v>140</v>
      </c>
      <c r="M182" s="12">
        <f t="shared" si="49"/>
        <v>113.10000000000001</v>
      </c>
      <c r="N182" s="12">
        <v>115</v>
      </c>
      <c r="O182" s="12">
        <f t="shared" si="50"/>
        <v>135.72</v>
      </c>
      <c r="P182" s="12">
        <v>140</v>
      </c>
      <c r="Q182" s="12">
        <f t="shared" si="51"/>
        <v>203.58</v>
      </c>
      <c r="R182" s="12">
        <v>205</v>
      </c>
    </row>
    <row r="183" spans="1:18" ht="16.5" customHeight="1">
      <c r="A183" s="25"/>
      <c r="B183" s="11" t="s">
        <v>4</v>
      </c>
      <c r="C183" s="12">
        <v>71</v>
      </c>
      <c r="D183" s="12">
        <f>0.39*C183</f>
        <v>27.69</v>
      </c>
      <c r="E183" s="12">
        <f t="shared" si="52"/>
        <v>69.22500000000001</v>
      </c>
      <c r="F183" s="12">
        <v>70</v>
      </c>
      <c r="G183" s="12">
        <f t="shared" si="46"/>
        <v>83.07000000000001</v>
      </c>
      <c r="H183" s="12">
        <v>85</v>
      </c>
      <c r="I183" s="12">
        <f t="shared" si="47"/>
        <v>110.76</v>
      </c>
      <c r="J183" s="12">
        <v>115</v>
      </c>
      <c r="K183" s="12">
        <f t="shared" si="48"/>
        <v>166.14000000000001</v>
      </c>
      <c r="L183" s="12">
        <v>170</v>
      </c>
      <c r="M183" s="12">
        <f t="shared" si="49"/>
        <v>138.45000000000002</v>
      </c>
      <c r="N183" s="12">
        <v>140</v>
      </c>
      <c r="O183" s="12">
        <f t="shared" si="50"/>
        <v>166.14000000000001</v>
      </c>
      <c r="P183" s="12">
        <v>170</v>
      </c>
      <c r="Q183" s="12">
        <f t="shared" si="51"/>
        <v>249.21</v>
      </c>
      <c r="R183" s="12">
        <v>250</v>
      </c>
    </row>
    <row r="184" spans="1:18" ht="16.5" customHeight="1">
      <c r="A184" s="25"/>
      <c r="B184" s="11" t="s">
        <v>15</v>
      </c>
      <c r="C184" s="12">
        <v>77</v>
      </c>
      <c r="D184" s="12">
        <f>0.39*C184</f>
        <v>30.03</v>
      </c>
      <c r="E184" s="12">
        <f t="shared" si="52"/>
        <v>75.075</v>
      </c>
      <c r="F184" s="12">
        <v>80</v>
      </c>
      <c r="G184" s="12">
        <f t="shared" si="46"/>
        <v>90.09</v>
      </c>
      <c r="H184" s="12">
        <v>95</v>
      </c>
      <c r="I184" s="12">
        <f t="shared" si="47"/>
        <v>120.12</v>
      </c>
      <c r="J184" s="12">
        <v>125</v>
      </c>
      <c r="K184" s="12">
        <f t="shared" si="48"/>
        <v>180.18</v>
      </c>
      <c r="L184" s="12">
        <v>185</v>
      </c>
      <c r="M184" s="12">
        <f t="shared" si="49"/>
        <v>150.15</v>
      </c>
      <c r="N184" s="12">
        <v>155</v>
      </c>
      <c r="O184" s="12">
        <f t="shared" si="50"/>
        <v>180.18</v>
      </c>
      <c r="P184" s="12">
        <v>185</v>
      </c>
      <c r="Q184" s="12">
        <f t="shared" si="51"/>
        <v>270.27</v>
      </c>
      <c r="R184" s="12">
        <v>275</v>
      </c>
    </row>
    <row r="185" spans="1:18" ht="16.5" customHeight="1">
      <c r="A185" s="25"/>
      <c r="B185" s="11" t="s">
        <v>13</v>
      </c>
      <c r="C185" s="12">
        <v>172</v>
      </c>
      <c r="D185" s="5">
        <f>0.39*100+(C185-100)*0.39*0.8</f>
        <v>61.464</v>
      </c>
      <c r="E185" s="12">
        <f t="shared" si="52"/>
        <v>153.66</v>
      </c>
      <c r="F185" s="12">
        <v>155</v>
      </c>
      <c r="G185" s="12">
        <f t="shared" si="46"/>
        <v>184.392</v>
      </c>
      <c r="H185" s="12">
        <v>185</v>
      </c>
      <c r="I185" s="12">
        <f t="shared" si="47"/>
        <v>245.856</v>
      </c>
      <c r="J185" s="12">
        <v>250</v>
      </c>
      <c r="K185" s="12">
        <f t="shared" si="48"/>
        <v>368.784</v>
      </c>
      <c r="L185" s="12">
        <v>370</v>
      </c>
      <c r="M185" s="12">
        <f t="shared" si="49"/>
        <v>307.32</v>
      </c>
      <c r="N185" s="12">
        <v>310</v>
      </c>
      <c r="O185" s="12">
        <f t="shared" si="50"/>
        <v>368.784</v>
      </c>
      <c r="P185" s="12">
        <v>370</v>
      </c>
      <c r="Q185" s="12">
        <f t="shared" si="51"/>
        <v>553.1759999999999</v>
      </c>
      <c r="R185" s="12">
        <v>555</v>
      </c>
    </row>
    <row r="186" spans="1:18" ht="16.5" customHeight="1">
      <c r="A186" s="25"/>
      <c r="B186" s="11" t="s">
        <v>29</v>
      </c>
      <c r="C186" s="12">
        <v>193</v>
      </c>
      <c r="D186" s="5">
        <f>0.39*100+(C186-100)*0.39*0.8</f>
        <v>68.016</v>
      </c>
      <c r="E186" s="12">
        <f t="shared" si="52"/>
        <v>170.04000000000002</v>
      </c>
      <c r="F186" s="12">
        <v>175</v>
      </c>
      <c r="G186" s="12">
        <f t="shared" si="46"/>
        <v>204.048</v>
      </c>
      <c r="H186" s="12">
        <v>205</v>
      </c>
      <c r="I186" s="12">
        <f t="shared" si="47"/>
        <v>272.064</v>
      </c>
      <c r="J186" s="12">
        <v>275</v>
      </c>
      <c r="K186" s="12">
        <f t="shared" si="48"/>
        <v>408.096</v>
      </c>
      <c r="L186" s="12">
        <v>410</v>
      </c>
      <c r="M186" s="12">
        <f t="shared" si="49"/>
        <v>340.08000000000004</v>
      </c>
      <c r="N186" s="12">
        <v>345</v>
      </c>
      <c r="O186" s="12">
        <f t="shared" si="50"/>
        <v>408.096</v>
      </c>
      <c r="P186" s="12">
        <v>410</v>
      </c>
      <c r="Q186" s="12">
        <f t="shared" si="51"/>
        <v>612.144</v>
      </c>
      <c r="R186" s="12">
        <v>615</v>
      </c>
    </row>
    <row r="187" spans="1:18" ht="16.5" customHeight="1">
      <c r="A187" s="25"/>
      <c r="B187" s="11" t="s">
        <v>2</v>
      </c>
      <c r="C187" s="12">
        <v>219</v>
      </c>
      <c r="D187" s="5">
        <f>0.39*100+(C187-100)*0.39*0.8</f>
        <v>76.12800000000001</v>
      </c>
      <c r="E187" s="12">
        <f t="shared" si="52"/>
        <v>190.32000000000005</v>
      </c>
      <c r="F187" s="12">
        <v>195</v>
      </c>
      <c r="G187" s="12">
        <f t="shared" si="46"/>
        <v>228.38400000000004</v>
      </c>
      <c r="H187" s="12">
        <v>230</v>
      </c>
      <c r="I187" s="12">
        <f t="shared" si="47"/>
        <v>304.51200000000006</v>
      </c>
      <c r="J187" s="12">
        <v>305</v>
      </c>
      <c r="K187" s="12">
        <f t="shared" si="48"/>
        <v>456.7680000000001</v>
      </c>
      <c r="L187" s="12">
        <v>460</v>
      </c>
      <c r="M187" s="12">
        <f t="shared" si="49"/>
        <v>380.6400000000001</v>
      </c>
      <c r="N187" s="12">
        <v>385</v>
      </c>
      <c r="O187" s="12">
        <f t="shared" si="50"/>
        <v>456.7680000000001</v>
      </c>
      <c r="P187" s="12">
        <v>460</v>
      </c>
      <c r="Q187" s="12">
        <f t="shared" si="51"/>
        <v>685.1520000000002</v>
      </c>
      <c r="R187" s="12">
        <v>690</v>
      </c>
    </row>
    <row r="188" spans="1:18" ht="16.5" customHeight="1">
      <c r="A188" s="25"/>
      <c r="B188" s="11" t="s">
        <v>9</v>
      </c>
      <c r="C188" s="12">
        <v>240</v>
      </c>
      <c r="D188" s="5">
        <f>0.39*100+(C188-100)*0.39*0.8</f>
        <v>82.68</v>
      </c>
      <c r="E188" s="12">
        <f t="shared" si="52"/>
        <v>206.70000000000002</v>
      </c>
      <c r="F188" s="12">
        <v>210</v>
      </c>
      <c r="G188" s="12">
        <f t="shared" si="46"/>
        <v>248.04000000000002</v>
      </c>
      <c r="H188" s="12">
        <v>250</v>
      </c>
      <c r="I188" s="12">
        <f t="shared" si="47"/>
        <v>330.72</v>
      </c>
      <c r="J188" s="12">
        <v>335</v>
      </c>
      <c r="K188" s="12">
        <f t="shared" si="48"/>
        <v>496.08000000000004</v>
      </c>
      <c r="L188" s="12">
        <v>500</v>
      </c>
      <c r="M188" s="12">
        <f t="shared" si="49"/>
        <v>413.40000000000003</v>
      </c>
      <c r="N188" s="12">
        <v>415</v>
      </c>
      <c r="O188" s="12">
        <f t="shared" si="50"/>
        <v>496.08000000000004</v>
      </c>
      <c r="P188" s="12">
        <v>500</v>
      </c>
      <c r="Q188" s="12">
        <f t="shared" si="51"/>
        <v>744.1200000000001</v>
      </c>
      <c r="R188" s="12">
        <v>745</v>
      </c>
    </row>
    <row r="189" spans="1:18" ht="16.5" customHeight="1">
      <c r="A189" s="25"/>
      <c r="B189" s="11" t="s">
        <v>23</v>
      </c>
      <c r="C189" s="12">
        <v>256</v>
      </c>
      <c r="D189" s="5">
        <f>0.39*100+0.39*150*0.8+(C189-250)*0.39*0.75</f>
        <v>87.555</v>
      </c>
      <c r="E189" s="12">
        <f t="shared" si="52"/>
        <v>218.88750000000002</v>
      </c>
      <c r="F189" s="12">
        <v>220</v>
      </c>
      <c r="G189" s="12">
        <f t="shared" si="46"/>
        <v>262.665</v>
      </c>
      <c r="H189" s="12">
        <v>265</v>
      </c>
      <c r="I189" s="12">
        <f t="shared" si="47"/>
        <v>350.22</v>
      </c>
      <c r="J189" s="12">
        <v>355</v>
      </c>
      <c r="K189" s="12">
        <f t="shared" si="48"/>
        <v>525.33</v>
      </c>
      <c r="L189" s="12">
        <v>530</v>
      </c>
      <c r="M189" s="12">
        <f t="shared" si="49"/>
        <v>437.77500000000003</v>
      </c>
      <c r="N189" s="12">
        <v>440</v>
      </c>
      <c r="O189" s="12">
        <f t="shared" si="50"/>
        <v>525.33</v>
      </c>
      <c r="P189" s="12">
        <v>530</v>
      </c>
      <c r="Q189" s="12">
        <f t="shared" si="51"/>
        <v>787.9950000000001</v>
      </c>
      <c r="R189" s="12">
        <v>790</v>
      </c>
    </row>
    <row r="190" spans="1:18" ht="16.5" customHeight="1">
      <c r="A190" s="26"/>
      <c r="B190" s="11" t="s">
        <v>28</v>
      </c>
      <c r="C190" s="12">
        <v>290</v>
      </c>
      <c r="D190" s="5">
        <f>0.39*100+0.39*150*0.8+(C190-250)*0.39*0.75</f>
        <v>97.50000000000001</v>
      </c>
      <c r="E190" s="12">
        <f t="shared" si="52"/>
        <v>243.75000000000003</v>
      </c>
      <c r="F190" s="12">
        <v>245</v>
      </c>
      <c r="G190" s="12">
        <f t="shared" si="46"/>
        <v>292.50000000000006</v>
      </c>
      <c r="H190" s="12">
        <v>295</v>
      </c>
      <c r="I190" s="12">
        <f t="shared" si="47"/>
        <v>390.00000000000006</v>
      </c>
      <c r="J190" s="12">
        <v>390</v>
      </c>
      <c r="K190" s="12">
        <f t="shared" si="48"/>
        <v>585.0000000000001</v>
      </c>
      <c r="L190" s="12">
        <v>585</v>
      </c>
      <c r="M190" s="12">
        <f t="shared" si="49"/>
        <v>487.50000000000006</v>
      </c>
      <c r="N190" s="12">
        <v>490</v>
      </c>
      <c r="O190" s="12">
        <f t="shared" si="50"/>
        <v>585.0000000000001</v>
      </c>
      <c r="P190" s="12">
        <v>585</v>
      </c>
      <c r="Q190" s="12">
        <f t="shared" si="51"/>
        <v>877.5000000000001</v>
      </c>
      <c r="R190" s="12">
        <v>880</v>
      </c>
    </row>
    <row r="191" spans="1:18" ht="16.5" customHeight="1">
      <c r="A191" s="32" t="s">
        <v>5</v>
      </c>
      <c r="B191" s="11" t="s">
        <v>10</v>
      </c>
      <c r="C191" s="12">
        <v>12</v>
      </c>
      <c r="D191" s="12">
        <f>0.39*C191</f>
        <v>4.68</v>
      </c>
      <c r="E191" s="12">
        <f t="shared" si="52"/>
        <v>11.7</v>
      </c>
      <c r="F191" s="12">
        <v>45</v>
      </c>
      <c r="G191" s="12">
        <f t="shared" si="46"/>
        <v>14.04</v>
      </c>
      <c r="H191" s="12">
        <v>50</v>
      </c>
      <c r="I191" s="12">
        <f t="shared" si="47"/>
        <v>18.72</v>
      </c>
      <c r="J191" s="12">
        <v>90</v>
      </c>
      <c r="K191" s="12">
        <f t="shared" si="48"/>
        <v>28.08</v>
      </c>
      <c r="L191" s="12">
        <v>110</v>
      </c>
      <c r="M191" s="12">
        <f t="shared" si="49"/>
        <v>23.4</v>
      </c>
      <c r="N191" s="12">
        <v>100</v>
      </c>
      <c r="O191" s="12">
        <f t="shared" si="50"/>
        <v>28.08</v>
      </c>
      <c r="P191" s="12">
        <v>110</v>
      </c>
      <c r="Q191" s="12">
        <f t="shared" si="51"/>
        <v>42.12</v>
      </c>
      <c r="R191" s="12">
        <v>130</v>
      </c>
    </row>
    <row r="192" spans="1:18" ht="16.5" customHeight="1">
      <c r="A192" s="33"/>
      <c r="B192" s="11" t="s">
        <v>17</v>
      </c>
      <c r="C192" s="12">
        <v>33</v>
      </c>
      <c r="D192" s="12">
        <f>0.39*C192</f>
        <v>12.870000000000001</v>
      </c>
      <c r="E192" s="12">
        <f t="shared" si="52"/>
        <v>32.175000000000004</v>
      </c>
      <c r="F192" s="12">
        <v>45</v>
      </c>
      <c r="G192" s="12">
        <f t="shared" si="46"/>
        <v>38.61</v>
      </c>
      <c r="H192" s="12">
        <v>50</v>
      </c>
      <c r="I192" s="12">
        <f t="shared" si="47"/>
        <v>51.480000000000004</v>
      </c>
      <c r="J192" s="12">
        <v>90</v>
      </c>
      <c r="K192" s="12">
        <f t="shared" si="48"/>
        <v>77.22</v>
      </c>
      <c r="L192" s="12">
        <v>110</v>
      </c>
      <c r="M192" s="12">
        <f t="shared" si="49"/>
        <v>64.35000000000001</v>
      </c>
      <c r="N192" s="12">
        <v>100</v>
      </c>
      <c r="O192" s="12">
        <f t="shared" si="50"/>
        <v>77.22</v>
      </c>
      <c r="P192" s="12">
        <v>110</v>
      </c>
      <c r="Q192" s="12">
        <f t="shared" si="51"/>
        <v>115.83000000000001</v>
      </c>
      <c r="R192" s="12">
        <v>130</v>
      </c>
    </row>
    <row r="193" spans="1:18" ht="16.5" customHeight="1">
      <c r="A193" s="33"/>
      <c r="B193" s="11" t="s">
        <v>4</v>
      </c>
      <c r="C193" s="12">
        <v>45</v>
      </c>
      <c r="D193" s="12">
        <f>0.39*C193</f>
        <v>17.55</v>
      </c>
      <c r="E193" s="12">
        <f t="shared" si="52"/>
        <v>43.875</v>
      </c>
      <c r="F193" s="12">
        <v>45</v>
      </c>
      <c r="G193" s="12">
        <f t="shared" si="46"/>
        <v>52.650000000000006</v>
      </c>
      <c r="H193" s="12">
        <v>55</v>
      </c>
      <c r="I193" s="12">
        <f t="shared" si="47"/>
        <v>70.2</v>
      </c>
      <c r="J193" s="12">
        <v>90</v>
      </c>
      <c r="K193" s="12">
        <f t="shared" si="48"/>
        <v>105.30000000000001</v>
      </c>
      <c r="L193" s="12">
        <v>110</v>
      </c>
      <c r="M193" s="12">
        <f t="shared" si="49"/>
        <v>87.75</v>
      </c>
      <c r="N193" s="12">
        <v>100</v>
      </c>
      <c r="O193" s="12">
        <f t="shared" si="50"/>
        <v>105.30000000000001</v>
      </c>
      <c r="P193" s="12">
        <v>110</v>
      </c>
      <c r="Q193" s="12">
        <f t="shared" si="51"/>
        <v>157.95000000000002</v>
      </c>
      <c r="R193" s="12">
        <v>160</v>
      </c>
    </row>
    <row r="194" spans="1:18" ht="16.5" customHeight="1">
      <c r="A194" s="33"/>
      <c r="B194" s="11" t="s">
        <v>15</v>
      </c>
      <c r="C194" s="12">
        <v>51</v>
      </c>
      <c r="D194" s="12">
        <f>0.39*C194</f>
        <v>19.89</v>
      </c>
      <c r="E194" s="12">
        <f t="shared" si="52"/>
        <v>49.725</v>
      </c>
      <c r="F194" s="12">
        <v>50</v>
      </c>
      <c r="G194" s="12">
        <f t="shared" si="46"/>
        <v>59.67</v>
      </c>
      <c r="H194" s="12">
        <v>60</v>
      </c>
      <c r="I194" s="12">
        <f t="shared" si="47"/>
        <v>79.56</v>
      </c>
      <c r="J194" s="12">
        <v>90</v>
      </c>
      <c r="K194" s="12">
        <f t="shared" si="48"/>
        <v>119.34</v>
      </c>
      <c r="L194" s="12">
        <v>120</v>
      </c>
      <c r="M194" s="12">
        <f t="shared" si="49"/>
        <v>99.45</v>
      </c>
      <c r="N194" s="12">
        <v>100</v>
      </c>
      <c r="O194" s="12">
        <f t="shared" si="50"/>
        <v>119.34</v>
      </c>
      <c r="P194" s="12">
        <v>120</v>
      </c>
      <c r="Q194" s="12">
        <f t="shared" si="51"/>
        <v>179.01</v>
      </c>
      <c r="R194" s="12">
        <v>180</v>
      </c>
    </row>
    <row r="195" spans="1:18" ht="16.5" customHeight="1">
      <c r="A195" s="33"/>
      <c r="B195" s="11" t="s">
        <v>13</v>
      </c>
      <c r="C195" s="12">
        <v>146</v>
      </c>
      <c r="D195" s="5">
        <f>0.39*100+(C195-100)*0.39*0.8</f>
        <v>53.352000000000004</v>
      </c>
      <c r="E195" s="12">
        <f t="shared" si="52"/>
        <v>133.38</v>
      </c>
      <c r="F195" s="12">
        <v>135</v>
      </c>
      <c r="G195" s="12">
        <f t="shared" si="46"/>
        <v>160.056</v>
      </c>
      <c r="H195" s="12">
        <v>165</v>
      </c>
      <c r="I195" s="12">
        <f t="shared" si="47"/>
        <v>213.40800000000002</v>
      </c>
      <c r="J195" s="12">
        <v>215</v>
      </c>
      <c r="K195" s="12">
        <f t="shared" si="48"/>
        <v>320.112</v>
      </c>
      <c r="L195" s="12">
        <v>325</v>
      </c>
      <c r="M195" s="12">
        <f t="shared" si="49"/>
        <v>266.76</v>
      </c>
      <c r="N195" s="12">
        <v>270</v>
      </c>
      <c r="O195" s="12">
        <f t="shared" si="50"/>
        <v>320.112</v>
      </c>
      <c r="P195" s="12">
        <v>325</v>
      </c>
      <c r="Q195" s="12">
        <f t="shared" si="51"/>
        <v>480.168</v>
      </c>
      <c r="R195" s="12">
        <v>485</v>
      </c>
    </row>
    <row r="196" spans="1:18" ht="16.5" customHeight="1">
      <c r="A196" s="33"/>
      <c r="B196" s="11" t="s">
        <v>29</v>
      </c>
      <c r="C196" s="12">
        <v>167</v>
      </c>
      <c r="D196" s="5">
        <f>0.39*100+(C196-100)*0.39*0.8</f>
        <v>59.904</v>
      </c>
      <c r="E196" s="12">
        <f t="shared" si="52"/>
        <v>149.76000000000002</v>
      </c>
      <c r="F196" s="12">
        <v>150</v>
      </c>
      <c r="G196" s="12">
        <f t="shared" si="46"/>
        <v>179.71200000000002</v>
      </c>
      <c r="H196" s="12">
        <v>180</v>
      </c>
      <c r="I196" s="12">
        <f t="shared" si="47"/>
        <v>239.616</v>
      </c>
      <c r="J196" s="12">
        <v>240</v>
      </c>
      <c r="K196" s="12">
        <f t="shared" si="48"/>
        <v>359.42400000000004</v>
      </c>
      <c r="L196" s="12">
        <v>360</v>
      </c>
      <c r="M196" s="12">
        <f t="shared" si="49"/>
        <v>299.52000000000004</v>
      </c>
      <c r="N196" s="12">
        <v>300</v>
      </c>
      <c r="O196" s="12">
        <f t="shared" si="50"/>
        <v>359.42400000000004</v>
      </c>
      <c r="P196" s="12">
        <v>360</v>
      </c>
      <c r="Q196" s="12">
        <f t="shared" si="51"/>
        <v>539.1360000000001</v>
      </c>
      <c r="R196" s="12">
        <v>540</v>
      </c>
    </row>
    <row r="197" spans="1:18" ht="16.5" customHeight="1">
      <c r="A197" s="33"/>
      <c r="B197" s="11" t="s">
        <v>2</v>
      </c>
      <c r="C197" s="12">
        <v>193</v>
      </c>
      <c r="D197" s="5">
        <f>0.39*100+(C197-100)*0.39*0.8</f>
        <v>68.016</v>
      </c>
      <c r="E197" s="12">
        <f t="shared" si="52"/>
        <v>170.04000000000002</v>
      </c>
      <c r="F197" s="12">
        <v>175</v>
      </c>
      <c r="G197" s="12">
        <f t="shared" si="46"/>
        <v>204.048</v>
      </c>
      <c r="H197" s="12">
        <v>205</v>
      </c>
      <c r="I197" s="12">
        <f t="shared" si="47"/>
        <v>272.064</v>
      </c>
      <c r="J197" s="12">
        <v>275</v>
      </c>
      <c r="K197" s="12">
        <f t="shared" si="48"/>
        <v>408.096</v>
      </c>
      <c r="L197" s="12">
        <v>410</v>
      </c>
      <c r="M197" s="12">
        <f t="shared" si="49"/>
        <v>340.08000000000004</v>
      </c>
      <c r="N197" s="12">
        <v>345</v>
      </c>
      <c r="O197" s="12">
        <f t="shared" si="50"/>
        <v>408.096</v>
      </c>
      <c r="P197" s="12">
        <v>410</v>
      </c>
      <c r="Q197" s="12">
        <f t="shared" si="51"/>
        <v>612.144</v>
      </c>
      <c r="R197" s="12">
        <v>615</v>
      </c>
    </row>
    <row r="198" spans="1:18" ht="16.5" customHeight="1">
      <c r="A198" s="33"/>
      <c r="B198" s="11" t="s">
        <v>9</v>
      </c>
      <c r="C198" s="12">
        <v>214</v>
      </c>
      <c r="D198" s="5">
        <f>0.39*100+(C198-100)*0.39*0.8</f>
        <v>74.56800000000001</v>
      </c>
      <c r="E198" s="12">
        <f t="shared" si="52"/>
        <v>186.42000000000002</v>
      </c>
      <c r="F198" s="12">
        <v>190</v>
      </c>
      <c r="G198" s="12">
        <f aca="true" t="shared" si="53" ref="G198:G239">D198*3</f>
        <v>223.70400000000004</v>
      </c>
      <c r="H198" s="12">
        <v>225</v>
      </c>
      <c r="I198" s="12">
        <f aca="true" t="shared" si="54" ref="I198:I239">D198*4</f>
        <v>298.27200000000005</v>
      </c>
      <c r="J198" s="12">
        <v>300</v>
      </c>
      <c r="K198" s="12">
        <f aca="true" t="shared" si="55" ref="K198:K239">D198*6</f>
        <v>447.4080000000001</v>
      </c>
      <c r="L198" s="12">
        <v>450</v>
      </c>
      <c r="M198" s="12">
        <f aca="true" t="shared" si="56" ref="M198:M239">D198*5</f>
        <v>372.84000000000003</v>
      </c>
      <c r="N198" s="12">
        <v>375</v>
      </c>
      <c r="O198" s="12">
        <f aca="true" t="shared" si="57" ref="O198:O239">D198*6</f>
        <v>447.4080000000001</v>
      </c>
      <c r="P198" s="12">
        <v>450</v>
      </c>
      <c r="Q198" s="12">
        <f aca="true" t="shared" si="58" ref="Q198:Q239">D198*9</f>
        <v>671.1120000000001</v>
      </c>
      <c r="R198" s="12">
        <v>675</v>
      </c>
    </row>
    <row r="199" spans="1:18" ht="16.5" customHeight="1">
      <c r="A199" s="33"/>
      <c r="B199" s="11" t="s">
        <v>23</v>
      </c>
      <c r="C199" s="12">
        <v>230</v>
      </c>
      <c r="D199" s="5">
        <f>0.39*100+(C199-100)*0.39*0.8</f>
        <v>79.56</v>
      </c>
      <c r="E199" s="12">
        <f t="shared" si="52"/>
        <v>198.9</v>
      </c>
      <c r="F199" s="12">
        <v>200</v>
      </c>
      <c r="G199" s="12">
        <f t="shared" si="53"/>
        <v>238.68</v>
      </c>
      <c r="H199" s="12">
        <v>240</v>
      </c>
      <c r="I199" s="12">
        <f t="shared" si="54"/>
        <v>318.24</v>
      </c>
      <c r="J199" s="12">
        <v>320</v>
      </c>
      <c r="K199" s="12">
        <f t="shared" si="55"/>
        <v>477.36</v>
      </c>
      <c r="L199" s="12">
        <v>480</v>
      </c>
      <c r="M199" s="12">
        <f t="shared" si="56"/>
        <v>397.8</v>
      </c>
      <c r="N199" s="12">
        <v>400</v>
      </c>
      <c r="O199" s="12">
        <f t="shared" si="57"/>
        <v>477.36</v>
      </c>
      <c r="P199" s="12">
        <v>480</v>
      </c>
      <c r="Q199" s="12">
        <f t="shared" si="58"/>
        <v>716.04</v>
      </c>
      <c r="R199" s="12">
        <v>720</v>
      </c>
    </row>
    <row r="200" spans="1:18" ht="16.5" customHeight="1">
      <c r="A200" s="33"/>
      <c r="B200" s="11" t="s">
        <v>28</v>
      </c>
      <c r="C200" s="12">
        <v>264</v>
      </c>
      <c r="D200" s="5">
        <f>0.39*100+0.39*150*0.8+(C200-250)*0.39*0.75</f>
        <v>89.89500000000001</v>
      </c>
      <c r="E200" s="12">
        <f t="shared" si="52"/>
        <v>224.7375</v>
      </c>
      <c r="F200" s="12">
        <v>225</v>
      </c>
      <c r="G200" s="12">
        <f t="shared" si="53"/>
        <v>269.68500000000006</v>
      </c>
      <c r="H200" s="12">
        <v>270</v>
      </c>
      <c r="I200" s="12">
        <f t="shared" si="54"/>
        <v>359.58000000000004</v>
      </c>
      <c r="J200" s="12">
        <v>360</v>
      </c>
      <c r="K200" s="12">
        <f t="shared" si="55"/>
        <v>539.3700000000001</v>
      </c>
      <c r="L200" s="12">
        <v>540</v>
      </c>
      <c r="M200" s="12">
        <f t="shared" si="56"/>
        <v>449.475</v>
      </c>
      <c r="N200" s="12">
        <v>450</v>
      </c>
      <c r="O200" s="12">
        <f t="shared" si="57"/>
        <v>539.3700000000001</v>
      </c>
      <c r="P200" s="12">
        <v>540</v>
      </c>
      <c r="Q200" s="12">
        <f t="shared" si="58"/>
        <v>809.0550000000001</v>
      </c>
      <c r="R200" s="12">
        <v>810</v>
      </c>
    </row>
    <row r="201" spans="1:18" ht="16.5" customHeight="1">
      <c r="A201" s="7"/>
      <c r="B201" s="7"/>
      <c r="C201" s="8"/>
      <c r="D201" s="9"/>
      <c r="E201" s="10"/>
      <c r="F201" s="8"/>
      <c r="G201" s="10"/>
      <c r="H201" s="8"/>
      <c r="I201" s="10"/>
      <c r="J201" s="8"/>
      <c r="K201" s="10"/>
      <c r="L201" s="8"/>
      <c r="M201" s="10"/>
      <c r="N201" s="8"/>
      <c r="O201" s="10"/>
      <c r="P201" s="8"/>
      <c r="Q201" s="10"/>
      <c r="R201" s="8"/>
    </row>
    <row r="202" spans="1:18" ht="16.5" customHeight="1">
      <c r="A202" s="7"/>
      <c r="B202" s="7"/>
      <c r="C202" s="8"/>
      <c r="D202" s="9"/>
      <c r="E202" s="10"/>
      <c r="F202" s="8"/>
      <c r="G202" s="10"/>
      <c r="H202" s="8"/>
      <c r="I202" s="10"/>
      <c r="J202" s="8"/>
      <c r="K202" s="10"/>
      <c r="L202" s="8"/>
      <c r="M202" s="10"/>
      <c r="N202" s="8"/>
      <c r="O202" s="10"/>
      <c r="P202" s="8"/>
      <c r="Q202" s="10"/>
      <c r="R202" s="8"/>
    </row>
    <row r="203" spans="1:18" ht="16.5" customHeight="1">
      <c r="A203" s="32" t="s">
        <v>10</v>
      </c>
      <c r="B203" s="11" t="s">
        <v>17</v>
      </c>
      <c r="C203" s="12">
        <v>21</v>
      </c>
      <c r="D203" s="12">
        <f>0.39*C203</f>
        <v>8.19</v>
      </c>
      <c r="E203" s="12">
        <f t="shared" si="52"/>
        <v>20.474999999999998</v>
      </c>
      <c r="F203" s="12">
        <v>45</v>
      </c>
      <c r="G203" s="12">
        <f t="shared" si="53"/>
        <v>24.57</v>
      </c>
      <c r="H203" s="12">
        <v>50</v>
      </c>
      <c r="I203" s="12">
        <f t="shared" si="54"/>
        <v>32.76</v>
      </c>
      <c r="J203" s="12">
        <v>90</v>
      </c>
      <c r="K203" s="12">
        <f t="shared" si="55"/>
        <v>49.14</v>
      </c>
      <c r="L203" s="12">
        <v>110</v>
      </c>
      <c r="M203" s="12">
        <f t="shared" si="56"/>
        <v>40.949999999999996</v>
      </c>
      <c r="N203" s="12">
        <v>100</v>
      </c>
      <c r="O203" s="12">
        <f t="shared" si="57"/>
        <v>49.14</v>
      </c>
      <c r="P203" s="12">
        <v>110</v>
      </c>
      <c r="Q203" s="12">
        <f t="shared" si="58"/>
        <v>73.71</v>
      </c>
      <c r="R203" s="12">
        <v>130</v>
      </c>
    </row>
    <row r="204" spans="1:18" ht="16.5" customHeight="1">
      <c r="A204" s="33"/>
      <c r="B204" s="11" t="s">
        <v>4</v>
      </c>
      <c r="C204" s="12">
        <v>34</v>
      </c>
      <c r="D204" s="12">
        <f>0.39*C204</f>
        <v>13.26</v>
      </c>
      <c r="E204" s="12">
        <f t="shared" si="52"/>
        <v>33.15</v>
      </c>
      <c r="F204" s="12">
        <v>45</v>
      </c>
      <c r="G204" s="12">
        <f t="shared" si="53"/>
        <v>39.78</v>
      </c>
      <c r="H204" s="12">
        <v>50</v>
      </c>
      <c r="I204" s="12">
        <f t="shared" si="54"/>
        <v>53.04</v>
      </c>
      <c r="J204" s="12">
        <v>90</v>
      </c>
      <c r="K204" s="12">
        <f t="shared" si="55"/>
        <v>79.56</v>
      </c>
      <c r="L204" s="12">
        <v>110</v>
      </c>
      <c r="M204" s="12">
        <f t="shared" si="56"/>
        <v>66.3</v>
      </c>
      <c r="N204" s="12">
        <v>100</v>
      </c>
      <c r="O204" s="12">
        <f t="shared" si="57"/>
        <v>79.56</v>
      </c>
      <c r="P204" s="12">
        <v>110</v>
      </c>
      <c r="Q204" s="12">
        <f t="shared" si="58"/>
        <v>119.34</v>
      </c>
      <c r="R204" s="12">
        <v>130</v>
      </c>
    </row>
    <row r="205" spans="1:18" ht="16.5" customHeight="1">
      <c r="A205" s="33"/>
      <c r="B205" s="11" t="s">
        <v>15</v>
      </c>
      <c r="C205" s="12">
        <v>40</v>
      </c>
      <c r="D205" s="12">
        <f>0.39*C205</f>
        <v>15.600000000000001</v>
      </c>
      <c r="E205" s="12">
        <f t="shared" si="52"/>
        <v>39</v>
      </c>
      <c r="F205" s="12">
        <v>45</v>
      </c>
      <c r="G205" s="12">
        <f t="shared" si="53"/>
        <v>46.800000000000004</v>
      </c>
      <c r="H205" s="12">
        <v>50</v>
      </c>
      <c r="I205" s="12">
        <f t="shared" si="54"/>
        <v>62.400000000000006</v>
      </c>
      <c r="J205" s="12">
        <v>90</v>
      </c>
      <c r="K205" s="12">
        <f t="shared" si="55"/>
        <v>93.60000000000001</v>
      </c>
      <c r="L205" s="12">
        <v>110</v>
      </c>
      <c r="M205" s="12">
        <f t="shared" si="56"/>
        <v>78</v>
      </c>
      <c r="N205" s="12">
        <v>100</v>
      </c>
      <c r="O205" s="12">
        <f t="shared" si="57"/>
        <v>93.60000000000001</v>
      </c>
      <c r="P205" s="12">
        <v>110</v>
      </c>
      <c r="Q205" s="12">
        <f t="shared" si="58"/>
        <v>140.4</v>
      </c>
      <c r="R205" s="12">
        <v>145</v>
      </c>
    </row>
    <row r="206" spans="1:18" ht="16.5" customHeight="1">
      <c r="A206" s="33"/>
      <c r="B206" s="11" t="s">
        <v>13</v>
      </c>
      <c r="C206" s="12">
        <v>135</v>
      </c>
      <c r="D206" s="5">
        <f>0.39*100+(C206-100)*0.39*0.8</f>
        <v>49.92</v>
      </c>
      <c r="E206" s="12">
        <f t="shared" si="52"/>
        <v>124.80000000000001</v>
      </c>
      <c r="F206" s="12">
        <v>125</v>
      </c>
      <c r="G206" s="12">
        <f t="shared" si="53"/>
        <v>149.76</v>
      </c>
      <c r="H206" s="12">
        <v>150</v>
      </c>
      <c r="I206" s="12">
        <f t="shared" si="54"/>
        <v>199.68</v>
      </c>
      <c r="J206" s="12">
        <v>200</v>
      </c>
      <c r="K206" s="12">
        <f t="shared" si="55"/>
        <v>299.52</v>
      </c>
      <c r="L206" s="12">
        <v>300</v>
      </c>
      <c r="M206" s="12">
        <f t="shared" si="56"/>
        <v>249.60000000000002</v>
      </c>
      <c r="N206" s="12">
        <v>250</v>
      </c>
      <c r="O206" s="12">
        <f t="shared" si="57"/>
        <v>299.52</v>
      </c>
      <c r="P206" s="12">
        <v>300</v>
      </c>
      <c r="Q206" s="12">
        <f t="shared" si="58"/>
        <v>449.28000000000003</v>
      </c>
      <c r="R206" s="12">
        <v>450</v>
      </c>
    </row>
    <row r="207" spans="1:18" ht="16.5" customHeight="1">
      <c r="A207" s="33"/>
      <c r="B207" s="11" t="s">
        <v>29</v>
      </c>
      <c r="C207" s="12">
        <v>156</v>
      </c>
      <c r="D207" s="5">
        <f>0.39*100+(C207-100)*0.39*0.8</f>
        <v>56.472</v>
      </c>
      <c r="E207" s="12">
        <f t="shared" si="52"/>
        <v>141.18</v>
      </c>
      <c r="F207" s="12">
        <v>145</v>
      </c>
      <c r="G207" s="12">
        <f t="shared" si="53"/>
        <v>169.416</v>
      </c>
      <c r="H207" s="12">
        <v>170</v>
      </c>
      <c r="I207" s="12">
        <f t="shared" si="54"/>
        <v>225.888</v>
      </c>
      <c r="J207" s="12">
        <v>230</v>
      </c>
      <c r="K207" s="12">
        <f t="shared" si="55"/>
        <v>338.832</v>
      </c>
      <c r="L207" s="12">
        <v>340</v>
      </c>
      <c r="M207" s="12">
        <f t="shared" si="56"/>
        <v>282.36</v>
      </c>
      <c r="N207" s="12">
        <v>285</v>
      </c>
      <c r="O207" s="12">
        <f t="shared" si="57"/>
        <v>338.832</v>
      </c>
      <c r="P207" s="12">
        <v>340</v>
      </c>
      <c r="Q207" s="12">
        <f t="shared" si="58"/>
        <v>508.248</v>
      </c>
      <c r="R207" s="12">
        <v>510</v>
      </c>
    </row>
    <row r="208" spans="1:18" ht="16.5" customHeight="1">
      <c r="A208" s="33"/>
      <c r="B208" s="11" t="s">
        <v>2</v>
      </c>
      <c r="C208" s="12">
        <v>182</v>
      </c>
      <c r="D208" s="5">
        <f>0.39*100+(C208-100)*0.39*0.8</f>
        <v>64.584</v>
      </c>
      <c r="E208" s="12">
        <f t="shared" si="52"/>
        <v>161.46</v>
      </c>
      <c r="F208" s="12">
        <v>165</v>
      </c>
      <c r="G208" s="12">
        <f t="shared" si="53"/>
        <v>193.752</v>
      </c>
      <c r="H208" s="12">
        <v>195</v>
      </c>
      <c r="I208" s="12">
        <f t="shared" si="54"/>
        <v>258.336</v>
      </c>
      <c r="J208" s="12">
        <v>260</v>
      </c>
      <c r="K208" s="12">
        <f t="shared" si="55"/>
        <v>387.504</v>
      </c>
      <c r="L208" s="12">
        <v>390</v>
      </c>
      <c r="M208" s="12">
        <f t="shared" si="56"/>
        <v>322.92</v>
      </c>
      <c r="N208" s="12">
        <v>325</v>
      </c>
      <c r="O208" s="12">
        <f t="shared" si="57"/>
        <v>387.504</v>
      </c>
      <c r="P208" s="12">
        <v>390</v>
      </c>
      <c r="Q208" s="12">
        <f t="shared" si="58"/>
        <v>581.2560000000001</v>
      </c>
      <c r="R208" s="12">
        <v>585</v>
      </c>
    </row>
    <row r="209" spans="1:18" ht="16.5" customHeight="1">
      <c r="A209" s="33"/>
      <c r="B209" s="11" t="s">
        <v>9</v>
      </c>
      <c r="C209" s="12">
        <v>203</v>
      </c>
      <c r="D209" s="5">
        <f>0.39*100+(C209-100)*0.39*0.8</f>
        <v>71.136</v>
      </c>
      <c r="E209" s="12">
        <f t="shared" si="52"/>
        <v>177.83999999999997</v>
      </c>
      <c r="F209" s="12">
        <v>180</v>
      </c>
      <c r="G209" s="12">
        <f t="shared" si="53"/>
        <v>213.408</v>
      </c>
      <c r="H209" s="12">
        <v>215</v>
      </c>
      <c r="I209" s="12">
        <f t="shared" si="54"/>
        <v>284.544</v>
      </c>
      <c r="J209" s="12">
        <v>285</v>
      </c>
      <c r="K209" s="12">
        <f t="shared" si="55"/>
        <v>426.816</v>
      </c>
      <c r="L209" s="12">
        <v>430</v>
      </c>
      <c r="M209" s="12">
        <f t="shared" si="56"/>
        <v>355.67999999999995</v>
      </c>
      <c r="N209" s="12">
        <v>360</v>
      </c>
      <c r="O209" s="12">
        <f t="shared" si="57"/>
        <v>426.816</v>
      </c>
      <c r="P209" s="12">
        <v>430</v>
      </c>
      <c r="Q209" s="12">
        <f t="shared" si="58"/>
        <v>640.2239999999999</v>
      </c>
      <c r="R209" s="12">
        <v>645</v>
      </c>
    </row>
    <row r="210" spans="1:18" ht="16.5" customHeight="1">
      <c r="A210" s="33"/>
      <c r="B210" s="11" t="s">
        <v>23</v>
      </c>
      <c r="C210" s="12">
        <v>219</v>
      </c>
      <c r="D210" s="5">
        <f>0.39*100+(C210-100)*0.39*0.8</f>
        <v>76.12800000000001</v>
      </c>
      <c r="E210" s="12">
        <f t="shared" si="52"/>
        <v>190.32000000000005</v>
      </c>
      <c r="F210" s="12">
        <v>195</v>
      </c>
      <c r="G210" s="12">
        <f t="shared" si="53"/>
        <v>228.38400000000004</v>
      </c>
      <c r="H210" s="12">
        <v>230</v>
      </c>
      <c r="I210" s="12">
        <f t="shared" si="54"/>
        <v>304.51200000000006</v>
      </c>
      <c r="J210" s="12">
        <v>305</v>
      </c>
      <c r="K210" s="12">
        <f t="shared" si="55"/>
        <v>456.7680000000001</v>
      </c>
      <c r="L210" s="12">
        <v>460</v>
      </c>
      <c r="M210" s="12">
        <f t="shared" si="56"/>
        <v>380.6400000000001</v>
      </c>
      <c r="N210" s="12">
        <v>385</v>
      </c>
      <c r="O210" s="12">
        <f t="shared" si="57"/>
        <v>456.7680000000001</v>
      </c>
      <c r="P210" s="12">
        <v>460</v>
      </c>
      <c r="Q210" s="12">
        <f t="shared" si="58"/>
        <v>685.1520000000002</v>
      </c>
      <c r="R210" s="12">
        <v>690</v>
      </c>
    </row>
    <row r="211" spans="1:18" ht="16.5" customHeight="1">
      <c r="A211" s="33"/>
      <c r="B211" s="11" t="s">
        <v>28</v>
      </c>
      <c r="C211" s="12">
        <v>253</v>
      </c>
      <c r="D211" s="5">
        <f>0.39*100+0.39*150*0.8+(C211-250)*0.39*0.75</f>
        <v>86.67750000000001</v>
      </c>
      <c r="E211" s="12">
        <f t="shared" si="52"/>
        <v>216.69375000000002</v>
      </c>
      <c r="F211" s="12">
        <v>220</v>
      </c>
      <c r="G211" s="12">
        <f t="shared" si="53"/>
        <v>260.0325</v>
      </c>
      <c r="H211" s="12">
        <v>265</v>
      </c>
      <c r="I211" s="12">
        <f t="shared" si="54"/>
        <v>346.71000000000004</v>
      </c>
      <c r="J211" s="12">
        <v>350</v>
      </c>
      <c r="K211" s="12">
        <f t="shared" si="55"/>
        <v>520.065</v>
      </c>
      <c r="L211" s="12">
        <v>525</v>
      </c>
      <c r="M211" s="12">
        <f t="shared" si="56"/>
        <v>433.38750000000005</v>
      </c>
      <c r="N211" s="12">
        <v>435</v>
      </c>
      <c r="O211" s="12">
        <f t="shared" si="57"/>
        <v>520.065</v>
      </c>
      <c r="P211" s="12">
        <v>525</v>
      </c>
      <c r="Q211" s="12">
        <f t="shared" si="58"/>
        <v>780.0975000000001</v>
      </c>
      <c r="R211" s="12">
        <v>785</v>
      </c>
    </row>
    <row r="212" spans="1:18" ht="16.5" customHeight="1">
      <c r="A212" s="24" t="s">
        <v>17</v>
      </c>
      <c r="B212" s="11" t="s">
        <v>4</v>
      </c>
      <c r="C212" s="12">
        <v>13</v>
      </c>
      <c r="D212" s="12">
        <f>0.39*C212</f>
        <v>5.07</v>
      </c>
      <c r="E212" s="12">
        <f t="shared" si="52"/>
        <v>12.675</v>
      </c>
      <c r="F212" s="12">
        <v>45</v>
      </c>
      <c r="G212" s="12">
        <f t="shared" si="53"/>
        <v>15.21</v>
      </c>
      <c r="H212" s="12">
        <v>50</v>
      </c>
      <c r="I212" s="12">
        <f t="shared" si="54"/>
        <v>20.28</v>
      </c>
      <c r="J212" s="12">
        <v>90</v>
      </c>
      <c r="K212" s="12">
        <f t="shared" si="55"/>
        <v>30.42</v>
      </c>
      <c r="L212" s="12">
        <v>110</v>
      </c>
      <c r="M212" s="12">
        <f t="shared" si="56"/>
        <v>25.35</v>
      </c>
      <c r="N212" s="12">
        <v>100</v>
      </c>
      <c r="O212" s="12">
        <f t="shared" si="57"/>
        <v>30.42</v>
      </c>
      <c r="P212" s="12">
        <v>110</v>
      </c>
      <c r="Q212" s="12">
        <f t="shared" si="58"/>
        <v>45.63</v>
      </c>
      <c r="R212" s="12">
        <v>130</v>
      </c>
    </row>
    <row r="213" spans="1:18" ht="16.5" customHeight="1">
      <c r="A213" s="25"/>
      <c r="B213" s="11" t="s">
        <v>15</v>
      </c>
      <c r="C213" s="12">
        <v>19</v>
      </c>
      <c r="D213" s="12">
        <f>0.39*C213</f>
        <v>7.41</v>
      </c>
      <c r="E213" s="12">
        <f t="shared" si="52"/>
        <v>18.525</v>
      </c>
      <c r="F213" s="12">
        <v>45</v>
      </c>
      <c r="G213" s="12">
        <f t="shared" si="53"/>
        <v>22.23</v>
      </c>
      <c r="H213" s="12">
        <v>50</v>
      </c>
      <c r="I213" s="12">
        <f t="shared" si="54"/>
        <v>29.64</v>
      </c>
      <c r="J213" s="12">
        <v>90</v>
      </c>
      <c r="K213" s="12">
        <f t="shared" si="55"/>
        <v>44.46</v>
      </c>
      <c r="L213" s="12">
        <v>110</v>
      </c>
      <c r="M213" s="12">
        <f t="shared" si="56"/>
        <v>37.05</v>
      </c>
      <c r="N213" s="12">
        <v>100</v>
      </c>
      <c r="O213" s="12">
        <f t="shared" si="57"/>
        <v>44.46</v>
      </c>
      <c r="P213" s="12">
        <v>110</v>
      </c>
      <c r="Q213" s="12">
        <f t="shared" si="58"/>
        <v>66.69</v>
      </c>
      <c r="R213" s="12">
        <v>130</v>
      </c>
    </row>
    <row r="214" spans="1:18" ht="16.5" customHeight="1">
      <c r="A214" s="25"/>
      <c r="B214" s="11" t="s">
        <v>13</v>
      </c>
      <c r="C214" s="12">
        <v>114</v>
      </c>
      <c r="D214" s="5">
        <f aca="true" t="shared" si="59" ref="D214:D219">0.39*100+(C214-100)*0.39*0.8</f>
        <v>43.368</v>
      </c>
      <c r="E214" s="12">
        <f t="shared" si="52"/>
        <v>108.42</v>
      </c>
      <c r="F214" s="12">
        <v>110</v>
      </c>
      <c r="G214" s="12">
        <f t="shared" si="53"/>
        <v>130.104</v>
      </c>
      <c r="H214" s="12">
        <v>135</v>
      </c>
      <c r="I214" s="12">
        <f t="shared" si="54"/>
        <v>173.472</v>
      </c>
      <c r="J214" s="12">
        <v>175</v>
      </c>
      <c r="K214" s="12">
        <f t="shared" si="55"/>
        <v>260.208</v>
      </c>
      <c r="L214" s="12">
        <v>265</v>
      </c>
      <c r="M214" s="12">
        <f t="shared" si="56"/>
        <v>216.84</v>
      </c>
      <c r="N214" s="12">
        <v>220</v>
      </c>
      <c r="O214" s="12">
        <f t="shared" si="57"/>
        <v>260.208</v>
      </c>
      <c r="P214" s="12">
        <v>265</v>
      </c>
      <c r="Q214" s="12">
        <f t="shared" si="58"/>
        <v>390.312</v>
      </c>
      <c r="R214" s="12">
        <v>395</v>
      </c>
    </row>
    <row r="215" spans="1:18" ht="16.5" customHeight="1">
      <c r="A215" s="25"/>
      <c r="B215" s="11" t="s">
        <v>29</v>
      </c>
      <c r="C215" s="12">
        <v>135</v>
      </c>
      <c r="D215" s="5">
        <f t="shared" si="59"/>
        <v>49.92</v>
      </c>
      <c r="E215" s="12">
        <f t="shared" si="52"/>
        <v>124.80000000000001</v>
      </c>
      <c r="F215" s="12">
        <v>125</v>
      </c>
      <c r="G215" s="12">
        <f t="shared" si="53"/>
        <v>149.76</v>
      </c>
      <c r="H215" s="12">
        <v>150</v>
      </c>
      <c r="I215" s="12">
        <f t="shared" si="54"/>
        <v>199.68</v>
      </c>
      <c r="J215" s="12">
        <v>200</v>
      </c>
      <c r="K215" s="12">
        <f t="shared" si="55"/>
        <v>299.52</v>
      </c>
      <c r="L215" s="12">
        <v>300</v>
      </c>
      <c r="M215" s="12">
        <f t="shared" si="56"/>
        <v>249.60000000000002</v>
      </c>
      <c r="N215" s="12">
        <v>250</v>
      </c>
      <c r="O215" s="12">
        <f t="shared" si="57"/>
        <v>299.52</v>
      </c>
      <c r="P215" s="12">
        <v>300</v>
      </c>
      <c r="Q215" s="12">
        <f t="shared" si="58"/>
        <v>449.28000000000003</v>
      </c>
      <c r="R215" s="12">
        <v>450</v>
      </c>
    </row>
    <row r="216" spans="1:18" ht="16.5" customHeight="1">
      <c r="A216" s="25"/>
      <c r="B216" s="11" t="s">
        <v>2</v>
      </c>
      <c r="C216" s="12">
        <v>161</v>
      </c>
      <c r="D216" s="5">
        <f t="shared" si="59"/>
        <v>58.032</v>
      </c>
      <c r="E216" s="12">
        <f t="shared" si="52"/>
        <v>145.07999999999998</v>
      </c>
      <c r="F216" s="12">
        <v>150</v>
      </c>
      <c r="G216" s="12">
        <f t="shared" si="53"/>
        <v>174.096</v>
      </c>
      <c r="H216" s="12">
        <v>175</v>
      </c>
      <c r="I216" s="12">
        <f t="shared" si="54"/>
        <v>232.128</v>
      </c>
      <c r="J216" s="12">
        <v>235</v>
      </c>
      <c r="K216" s="12">
        <f t="shared" si="55"/>
        <v>348.192</v>
      </c>
      <c r="L216" s="12">
        <v>350</v>
      </c>
      <c r="M216" s="12">
        <f t="shared" si="56"/>
        <v>290.15999999999997</v>
      </c>
      <c r="N216" s="12">
        <v>295</v>
      </c>
      <c r="O216" s="12">
        <f t="shared" si="57"/>
        <v>348.192</v>
      </c>
      <c r="P216" s="12">
        <v>350</v>
      </c>
      <c r="Q216" s="12">
        <f t="shared" si="58"/>
        <v>522.288</v>
      </c>
      <c r="R216" s="12">
        <v>525</v>
      </c>
    </row>
    <row r="217" spans="1:18" ht="16.5" customHeight="1">
      <c r="A217" s="25"/>
      <c r="B217" s="11" t="s">
        <v>9</v>
      </c>
      <c r="C217" s="12">
        <v>182</v>
      </c>
      <c r="D217" s="5">
        <f t="shared" si="59"/>
        <v>64.584</v>
      </c>
      <c r="E217" s="12">
        <f t="shared" si="52"/>
        <v>161.46</v>
      </c>
      <c r="F217" s="12">
        <v>165</v>
      </c>
      <c r="G217" s="12">
        <f t="shared" si="53"/>
        <v>193.752</v>
      </c>
      <c r="H217" s="12">
        <v>195</v>
      </c>
      <c r="I217" s="12">
        <f t="shared" si="54"/>
        <v>258.336</v>
      </c>
      <c r="J217" s="12">
        <v>260</v>
      </c>
      <c r="K217" s="12">
        <f t="shared" si="55"/>
        <v>387.504</v>
      </c>
      <c r="L217" s="12">
        <v>390</v>
      </c>
      <c r="M217" s="12">
        <f t="shared" si="56"/>
        <v>322.92</v>
      </c>
      <c r="N217" s="12">
        <v>325</v>
      </c>
      <c r="O217" s="12">
        <f t="shared" si="57"/>
        <v>387.504</v>
      </c>
      <c r="P217" s="12">
        <v>390</v>
      </c>
      <c r="Q217" s="12">
        <f t="shared" si="58"/>
        <v>581.2560000000001</v>
      </c>
      <c r="R217" s="12">
        <v>585</v>
      </c>
    </row>
    <row r="218" spans="1:18" ht="16.5" customHeight="1">
      <c r="A218" s="25"/>
      <c r="B218" s="11" t="s">
        <v>23</v>
      </c>
      <c r="C218" s="12">
        <v>198</v>
      </c>
      <c r="D218" s="5">
        <f t="shared" si="59"/>
        <v>69.576</v>
      </c>
      <c r="E218" s="12">
        <f t="shared" si="52"/>
        <v>173.94</v>
      </c>
      <c r="F218" s="12">
        <v>175</v>
      </c>
      <c r="G218" s="12">
        <f t="shared" si="53"/>
        <v>208.72799999999998</v>
      </c>
      <c r="H218" s="12">
        <v>210</v>
      </c>
      <c r="I218" s="12">
        <f t="shared" si="54"/>
        <v>278.304</v>
      </c>
      <c r="J218" s="12">
        <v>280</v>
      </c>
      <c r="K218" s="12">
        <f t="shared" si="55"/>
        <v>417.45599999999996</v>
      </c>
      <c r="L218" s="12">
        <v>420</v>
      </c>
      <c r="M218" s="12">
        <f t="shared" si="56"/>
        <v>347.88</v>
      </c>
      <c r="N218" s="12">
        <v>350</v>
      </c>
      <c r="O218" s="12">
        <f t="shared" si="57"/>
        <v>417.45599999999996</v>
      </c>
      <c r="P218" s="12">
        <v>420</v>
      </c>
      <c r="Q218" s="12">
        <f t="shared" si="58"/>
        <v>626.184</v>
      </c>
      <c r="R218" s="12">
        <v>630</v>
      </c>
    </row>
    <row r="219" spans="1:18" ht="16.5" customHeight="1">
      <c r="A219" s="26"/>
      <c r="B219" s="11" t="s">
        <v>28</v>
      </c>
      <c r="C219" s="12">
        <v>232</v>
      </c>
      <c r="D219" s="5">
        <f t="shared" si="59"/>
        <v>80.184</v>
      </c>
      <c r="E219" s="12">
        <f t="shared" si="52"/>
        <v>200.45999999999998</v>
      </c>
      <c r="F219" s="12">
        <v>205</v>
      </c>
      <c r="G219" s="12">
        <f t="shared" si="53"/>
        <v>240.552</v>
      </c>
      <c r="H219" s="12">
        <v>245</v>
      </c>
      <c r="I219" s="12">
        <f t="shared" si="54"/>
        <v>320.736</v>
      </c>
      <c r="J219" s="12">
        <v>325</v>
      </c>
      <c r="K219" s="12">
        <f t="shared" si="55"/>
        <v>481.104</v>
      </c>
      <c r="L219" s="12">
        <v>485</v>
      </c>
      <c r="M219" s="12">
        <f t="shared" si="56"/>
        <v>400.91999999999996</v>
      </c>
      <c r="N219" s="12">
        <v>405</v>
      </c>
      <c r="O219" s="12">
        <f t="shared" si="57"/>
        <v>481.104</v>
      </c>
      <c r="P219" s="12">
        <v>485</v>
      </c>
      <c r="Q219" s="12">
        <f t="shared" si="58"/>
        <v>721.656</v>
      </c>
      <c r="R219" s="12">
        <v>725</v>
      </c>
    </row>
    <row r="220" spans="1:18" ht="16.5" customHeight="1">
      <c r="A220" s="24" t="s">
        <v>4</v>
      </c>
      <c r="B220" s="11" t="s">
        <v>15</v>
      </c>
      <c r="C220" s="12">
        <v>6</v>
      </c>
      <c r="D220" s="12">
        <f>0.39*C220</f>
        <v>2.34</v>
      </c>
      <c r="E220" s="12">
        <f t="shared" si="52"/>
        <v>5.85</v>
      </c>
      <c r="F220" s="12">
        <v>45</v>
      </c>
      <c r="G220" s="12">
        <f t="shared" si="53"/>
        <v>7.02</v>
      </c>
      <c r="H220" s="12">
        <v>50</v>
      </c>
      <c r="I220" s="12">
        <f t="shared" si="54"/>
        <v>9.36</v>
      </c>
      <c r="J220" s="12">
        <v>90</v>
      </c>
      <c r="K220" s="12">
        <f t="shared" si="55"/>
        <v>14.04</v>
      </c>
      <c r="L220" s="12">
        <v>110</v>
      </c>
      <c r="M220" s="12">
        <f t="shared" si="56"/>
        <v>11.7</v>
      </c>
      <c r="N220" s="12">
        <v>100</v>
      </c>
      <c r="O220" s="12">
        <f t="shared" si="57"/>
        <v>14.04</v>
      </c>
      <c r="P220" s="12">
        <v>110</v>
      </c>
      <c r="Q220" s="12">
        <f t="shared" si="58"/>
        <v>21.06</v>
      </c>
      <c r="R220" s="12">
        <v>130</v>
      </c>
    </row>
    <row r="221" spans="1:18" ht="16.5" customHeight="1">
      <c r="A221" s="25"/>
      <c r="B221" s="11" t="s">
        <v>13</v>
      </c>
      <c r="C221" s="12">
        <v>101</v>
      </c>
      <c r="D221" s="5">
        <f aca="true" t="shared" si="60" ref="D221:D226">0.39*100+(C221-100)*0.39*0.8</f>
        <v>39.312</v>
      </c>
      <c r="E221" s="12">
        <f t="shared" si="52"/>
        <v>98.28</v>
      </c>
      <c r="F221" s="12">
        <v>100</v>
      </c>
      <c r="G221" s="12">
        <f t="shared" si="53"/>
        <v>117.93599999999999</v>
      </c>
      <c r="H221" s="12">
        <v>120</v>
      </c>
      <c r="I221" s="12">
        <f t="shared" si="54"/>
        <v>157.248</v>
      </c>
      <c r="J221" s="12">
        <v>160</v>
      </c>
      <c r="K221" s="12">
        <f t="shared" si="55"/>
        <v>235.87199999999999</v>
      </c>
      <c r="L221" s="12">
        <v>240</v>
      </c>
      <c r="M221" s="12">
        <f t="shared" si="56"/>
        <v>196.56</v>
      </c>
      <c r="N221" s="12">
        <v>200</v>
      </c>
      <c r="O221" s="12">
        <f t="shared" si="57"/>
        <v>235.87199999999999</v>
      </c>
      <c r="P221" s="12">
        <v>240</v>
      </c>
      <c r="Q221" s="12">
        <f t="shared" si="58"/>
        <v>353.808</v>
      </c>
      <c r="R221" s="12">
        <v>355</v>
      </c>
    </row>
    <row r="222" spans="1:18" ht="16.5" customHeight="1">
      <c r="A222" s="25"/>
      <c r="B222" s="11" t="s">
        <v>29</v>
      </c>
      <c r="C222" s="12">
        <v>122</v>
      </c>
      <c r="D222" s="5">
        <f t="shared" si="60"/>
        <v>45.864000000000004</v>
      </c>
      <c r="E222" s="12">
        <f t="shared" si="52"/>
        <v>114.66000000000001</v>
      </c>
      <c r="F222" s="12">
        <v>115</v>
      </c>
      <c r="G222" s="12">
        <f t="shared" si="53"/>
        <v>137.592</v>
      </c>
      <c r="H222" s="12">
        <v>140</v>
      </c>
      <c r="I222" s="12">
        <f t="shared" si="54"/>
        <v>183.45600000000002</v>
      </c>
      <c r="J222" s="12">
        <v>185</v>
      </c>
      <c r="K222" s="12">
        <f t="shared" si="55"/>
        <v>275.184</v>
      </c>
      <c r="L222" s="12">
        <v>280</v>
      </c>
      <c r="M222" s="12">
        <f t="shared" si="56"/>
        <v>229.32000000000002</v>
      </c>
      <c r="N222" s="12">
        <v>230</v>
      </c>
      <c r="O222" s="12">
        <f t="shared" si="57"/>
        <v>275.184</v>
      </c>
      <c r="P222" s="12">
        <v>280</v>
      </c>
      <c r="Q222" s="12">
        <f t="shared" si="58"/>
        <v>412.77600000000007</v>
      </c>
      <c r="R222" s="12">
        <v>415</v>
      </c>
    </row>
    <row r="223" spans="1:18" ht="16.5" customHeight="1">
      <c r="A223" s="25"/>
      <c r="B223" s="11" t="s">
        <v>2</v>
      </c>
      <c r="C223" s="12">
        <v>148</v>
      </c>
      <c r="D223" s="5">
        <f t="shared" si="60"/>
        <v>53.976</v>
      </c>
      <c r="E223" s="12">
        <f t="shared" si="52"/>
        <v>134.94</v>
      </c>
      <c r="F223" s="12">
        <v>135</v>
      </c>
      <c r="G223" s="12">
        <f t="shared" si="53"/>
        <v>161.928</v>
      </c>
      <c r="H223" s="12">
        <v>165</v>
      </c>
      <c r="I223" s="12">
        <f t="shared" si="54"/>
        <v>215.904</v>
      </c>
      <c r="J223" s="12">
        <v>220</v>
      </c>
      <c r="K223" s="12">
        <f t="shared" si="55"/>
        <v>323.856</v>
      </c>
      <c r="L223" s="12">
        <v>325</v>
      </c>
      <c r="M223" s="12">
        <f t="shared" si="56"/>
        <v>269.88</v>
      </c>
      <c r="N223" s="12">
        <v>270</v>
      </c>
      <c r="O223" s="12">
        <f t="shared" si="57"/>
        <v>323.856</v>
      </c>
      <c r="P223" s="12">
        <v>325</v>
      </c>
      <c r="Q223" s="12">
        <f t="shared" si="58"/>
        <v>485.784</v>
      </c>
      <c r="R223" s="12">
        <v>490</v>
      </c>
    </row>
    <row r="224" spans="1:18" ht="16.5" customHeight="1">
      <c r="A224" s="25"/>
      <c r="B224" s="11" t="s">
        <v>9</v>
      </c>
      <c r="C224" s="12">
        <v>169</v>
      </c>
      <c r="D224" s="5">
        <f t="shared" si="60"/>
        <v>60.528000000000006</v>
      </c>
      <c r="E224" s="12">
        <f t="shared" si="52"/>
        <v>151.32000000000002</v>
      </c>
      <c r="F224" s="12">
        <v>155</v>
      </c>
      <c r="G224" s="12">
        <f t="shared" si="53"/>
        <v>181.584</v>
      </c>
      <c r="H224" s="12">
        <v>185</v>
      </c>
      <c r="I224" s="12">
        <f t="shared" si="54"/>
        <v>242.11200000000002</v>
      </c>
      <c r="J224" s="12">
        <v>245</v>
      </c>
      <c r="K224" s="12">
        <f t="shared" si="55"/>
        <v>363.168</v>
      </c>
      <c r="L224" s="12">
        <v>365</v>
      </c>
      <c r="M224" s="12">
        <f t="shared" si="56"/>
        <v>302.64000000000004</v>
      </c>
      <c r="N224" s="12">
        <v>305</v>
      </c>
      <c r="O224" s="12">
        <f t="shared" si="57"/>
        <v>363.168</v>
      </c>
      <c r="P224" s="12">
        <v>365</v>
      </c>
      <c r="Q224" s="12">
        <f t="shared" si="58"/>
        <v>544.7520000000001</v>
      </c>
      <c r="R224" s="12">
        <v>545</v>
      </c>
    </row>
    <row r="225" spans="1:18" ht="16.5" customHeight="1">
      <c r="A225" s="25"/>
      <c r="B225" s="11" t="s">
        <v>23</v>
      </c>
      <c r="C225" s="12">
        <v>185</v>
      </c>
      <c r="D225" s="5">
        <f t="shared" si="60"/>
        <v>65.52</v>
      </c>
      <c r="E225" s="12">
        <f t="shared" si="52"/>
        <v>163.79999999999998</v>
      </c>
      <c r="F225" s="12">
        <v>165</v>
      </c>
      <c r="G225" s="12">
        <f t="shared" si="53"/>
        <v>196.56</v>
      </c>
      <c r="H225" s="12">
        <v>200</v>
      </c>
      <c r="I225" s="12">
        <f t="shared" si="54"/>
        <v>262.08</v>
      </c>
      <c r="J225" s="12">
        <v>265</v>
      </c>
      <c r="K225" s="12">
        <f t="shared" si="55"/>
        <v>393.12</v>
      </c>
      <c r="L225" s="12">
        <v>395</v>
      </c>
      <c r="M225" s="12">
        <f t="shared" si="56"/>
        <v>327.59999999999997</v>
      </c>
      <c r="N225" s="12">
        <v>330</v>
      </c>
      <c r="O225" s="12">
        <f t="shared" si="57"/>
        <v>393.12</v>
      </c>
      <c r="P225" s="12">
        <v>395</v>
      </c>
      <c r="Q225" s="12">
        <f t="shared" si="58"/>
        <v>589.68</v>
      </c>
      <c r="R225" s="12">
        <v>590</v>
      </c>
    </row>
    <row r="226" spans="1:18" ht="16.5" customHeight="1">
      <c r="A226" s="26"/>
      <c r="B226" s="11" t="s">
        <v>28</v>
      </c>
      <c r="C226" s="12">
        <v>219</v>
      </c>
      <c r="D226" s="5">
        <f t="shared" si="60"/>
        <v>76.12800000000001</v>
      </c>
      <c r="E226" s="12">
        <f t="shared" si="52"/>
        <v>190.32000000000005</v>
      </c>
      <c r="F226" s="12">
        <v>195</v>
      </c>
      <c r="G226" s="12">
        <f t="shared" si="53"/>
        <v>228.38400000000004</v>
      </c>
      <c r="H226" s="12">
        <v>230</v>
      </c>
      <c r="I226" s="12">
        <f t="shared" si="54"/>
        <v>304.51200000000006</v>
      </c>
      <c r="J226" s="12">
        <v>305</v>
      </c>
      <c r="K226" s="12">
        <f t="shared" si="55"/>
        <v>456.7680000000001</v>
      </c>
      <c r="L226" s="12">
        <v>460</v>
      </c>
      <c r="M226" s="12">
        <f t="shared" si="56"/>
        <v>380.6400000000001</v>
      </c>
      <c r="N226" s="12">
        <v>385</v>
      </c>
      <c r="O226" s="12">
        <f t="shared" si="57"/>
        <v>456.7680000000001</v>
      </c>
      <c r="P226" s="12">
        <v>460</v>
      </c>
      <c r="Q226" s="12">
        <f t="shared" si="58"/>
        <v>685.1520000000002</v>
      </c>
      <c r="R226" s="12">
        <v>690</v>
      </c>
    </row>
    <row r="227" spans="1:18" ht="16.5" customHeight="1">
      <c r="A227" s="40" t="s">
        <v>15</v>
      </c>
      <c r="B227" s="11" t="s">
        <v>13</v>
      </c>
      <c r="C227" s="12">
        <v>95</v>
      </c>
      <c r="D227" s="12">
        <f>0.39*C227</f>
        <v>37.050000000000004</v>
      </c>
      <c r="E227" s="12">
        <f t="shared" si="52"/>
        <v>92.62500000000001</v>
      </c>
      <c r="F227" s="12">
        <v>95</v>
      </c>
      <c r="G227" s="12">
        <f t="shared" si="53"/>
        <v>111.15</v>
      </c>
      <c r="H227" s="12">
        <v>115</v>
      </c>
      <c r="I227" s="12">
        <f t="shared" si="54"/>
        <v>148.20000000000002</v>
      </c>
      <c r="J227" s="12">
        <v>150</v>
      </c>
      <c r="K227" s="12">
        <f t="shared" si="55"/>
        <v>222.3</v>
      </c>
      <c r="L227" s="12">
        <v>225</v>
      </c>
      <c r="M227" s="12">
        <f t="shared" si="56"/>
        <v>185.25000000000003</v>
      </c>
      <c r="N227" s="12">
        <v>190</v>
      </c>
      <c r="O227" s="12">
        <f t="shared" si="57"/>
        <v>222.3</v>
      </c>
      <c r="P227" s="12">
        <v>225</v>
      </c>
      <c r="Q227" s="12">
        <f t="shared" si="58"/>
        <v>333.45000000000005</v>
      </c>
      <c r="R227" s="12">
        <v>335</v>
      </c>
    </row>
    <row r="228" spans="1:18" ht="16.5" customHeight="1">
      <c r="A228" s="25"/>
      <c r="B228" s="11" t="s">
        <v>29</v>
      </c>
      <c r="C228" s="12">
        <v>116</v>
      </c>
      <c r="D228" s="5">
        <f>0.39*100+(C228-100)*0.39*0.8</f>
        <v>43.992000000000004</v>
      </c>
      <c r="E228" s="12">
        <f t="shared" si="52"/>
        <v>109.98000000000002</v>
      </c>
      <c r="F228" s="12">
        <v>110</v>
      </c>
      <c r="G228" s="12">
        <f t="shared" si="53"/>
        <v>131.976</v>
      </c>
      <c r="H228" s="12">
        <v>135</v>
      </c>
      <c r="I228" s="12">
        <f t="shared" si="54"/>
        <v>175.96800000000002</v>
      </c>
      <c r="J228" s="12">
        <v>180</v>
      </c>
      <c r="K228" s="12">
        <f t="shared" si="55"/>
        <v>263.952</v>
      </c>
      <c r="L228" s="12">
        <v>265</v>
      </c>
      <c r="M228" s="12">
        <f t="shared" si="56"/>
        <v>219.96000000000004</v>
      </c>
      <c r="N228" s="12">
        <v>220</v>
      </c>
      <c r="O228" s="12">
        <f t="shared" si="57"/>
        <v>263.952</v>
      </c>
      <c r="P228" s="12">
        <v>265</v>
      </c>
      <c r="Q228" s="12">
        <f t="shared" si="58"/>
        <v>395.92800000000005</v>
      </c>
      <c r="R228" s="12">
        <v>400</v>
      </c>
    </row>
    <row r="229" spans="1:18" ht="16.5" customHeight="1">
      <c r="A229" s="25"/>
      <c r="B229" s="11" t="s">
        <v>2</v>
      </c>
      <c r="C229" s="12">
        <v>142</v>
      </c>
      <c r="D229" s="5">
        <f>0.39*100+(C229-100)*0.39*0.8</f>
        <v>52.104</v>
      </c>
      <c r="E229" s="12">
        <f t="shared" si="52"/>
        <v>130.26</v>
      </c>
      <c r="F229" s="12">
        <v>135</v>
      </c>
      <c r="G229" s="12">
        <f t="shared" si="53"/>
        <v>156.312</v>
      </c>
      <c r="H229" s="12">
        <v>160</v>
      </c>
      <c r="I229" s="12">
        <f t="shared" si="54"/>
        <v>208.416</v>
      </c>
      <c r="J229" s="12">
        <v>210</v>
      </c>
      <c r="K229" s="12">
        <f t="shared" si="55"/>
        <v>312.624</v>
      </c>
      <c r="L229" s="12">
        <v>315</v>
      </c>
      <c r="M229" s="12">
        <f t="shared" si="56"/>
        <v>260.52</v>
      </c>
      <c r="N229" s="12">
        <v>265</v>
      </c>
      <c r="O229" s="12">
        <f t="shared" si="57"/>
        <v>312.624</v>
      </c>
      <c r="P229" s="12">
        <v>315</v>
      </c>
      <c r="Q229" s="12">
        <f t="shared" si="58"/>
        <v>468.936</v>
      </c>
      <c r="R229" s="12">
        <v>470</v>
      </c>
    </row>
    <row r="230" spans="1:18" ht="16.5" customHeight="1">
      <c r="A230" s="25"/>
      <c r="B230" s="11" t="s">
        <v>9</v>
      </c>
      <c r="C230" s="12">
        <v>163</v>
      </c>
      <c r="D230" s="5">
        <f>0.39*100+(C230-100)*0.39*0.8</f>
        <v>58.656000000000006</v>
      </c>
      <c r="E230" s="12">
        <f t="shared" si="52"/>
        <v>146.64000000000001</v>
      </c>
      <c r="F230" s="12">
        <v>150</v>
      </c>
      <c r="G230" s="12">
        <f t="shared" si="53"/>
        <v>175.96800000000002</v>
      </c>
      <c r="H230" s="12">
        <v>180</v>
      </c>
      <c r="I230" s="12">
        <f t="shared" si="54"/>
        <v>234.62400000000002</v>
      </c>
      <c r="J230" s="12">
        <v>235</v>
      </c>
      <c r="K230" s="12">
        <f t="shared" si="55"/>
        <v>351.93600000000004</v>
      </c>
      <c r="L230" s="12">
        <v>355</v>
      </c>
      <c r="M230" s="12">
        <f t="shared" si="56"/>
        <v>293.28000000000003</v>
      </c>
      <c r="N230" s="12">
        <v>295</v>
      </c>
      <c r="O230" s="12">
        <f t="shared" si="57"/>
        <v>351.93600000000004</v>
      </c>
      <c r="P230" s="12">
        <v>355</v>
      </c>
      <c r="Q230" s="12">
        <f t="shared" si="58"/>
        <v>527.904</v>
      </c>
      <c r="R230" s="12">
        <v>530</v>
      </c>
    </row>
    <row r="231" spans="1:18" ht="16.5" customHeight="1">
      <c r="A231" s="25"/>
      <c r="B231" s="11" t="s">
        <v>23</v>
      </c>
      <c r="C231" s="12">
        <v>179</v>
      </c>
      <c r="D231" s="5">
        <f>0.39*100+(C231-100)*0.39*0.8</f>
        <v>63.648</v>
      </c>
      <c r="E231" s="12">
        <f aca="true" t="shared" si="61" ref="E231:E254">D231*2.5</f>
        <v>159.12</v>
      </c>
      <c r="F231" s="12">
        <v>160</v>
      </c>
      <c r="G231" s="12">
        <f t="shared" si="53"/>
        <v>190.94400000000002</v>
      </c>
      <c r="H231" s="12">
        <v>195</v>
      </c>
      <c r="I231" s="12">
        <f t="shared" si="54"/>
        <v>254.592</v>
      </c>
      <c r="J231" s="12">
        <v>255</v>
      </c>
      <c r="K231" s="12">
        <f t="shared" si="55"/>
        <v>381.88800000000003</v>
      </c>
      <c r="L231" s="12">
        <v>385</v>
      </c>
      <c r="M231" s="12">
        <f t="shared" si="56"/>
        <v>318.24</v>
      </c>
      <c r="N231" s="12">
        <v>320</v>
      </c>
      <c r="O231" s="12">
        <f t="shared" si="57"/>
        <v>381.88800000000003</v>
      </c>
      <c r="P231" s="12">
        <v>385</v>
      </c>
      <c r="Q231" s="12">
        <f t="shared" si="58"/>
        <v>572.832</v>
      </c>
      <c r="R231" s="12">
        <v>575</v>
      </c>
    </row>
    <row r="232" spans="1:18" ht="16.5" customHeight="1">
      <c r="A232" s="26"/>
      <c r="B232" s="11" t="s">
        <v>28</v>
      </c>
      <c r="C232" s="12">
        <v>213</v>
      </c>
      <c r="D232" s="5">
        <f>0.39*100+(C232-100)*0.39*0.8</f>
        <v>74.256</v>
      </c>
      <c r="E232" s="12">
        <f t="shared" si="61"/>
        <v>185.64</v>
      </c>
      <c r="F232" s="12">
        <v>190</v>
      </c>
      <c r="G232" s="12">
        <f t="shared" si="53"/>
        <v>222.768</v>
      </c>
      <c r="H232" s="12">
        <v>225</v>
      </c>
      <c r="I232" s="12">
        <f t="shared" si="54"/>
        <v>297.024</v>
      </c>
      <c r="J232" s="12">
        <v>300</v>
      </c>
      <c r="K232" s="12">
        <f t="shared" si="55"/>
        <v>445.536</v>
      </c>
      <c r="L232" s="12">
        <v>450</v>
      </c>
      <c r="M232" s="12">
        <f t="shared" si="56"/>
        <v>371.28</v>
      </c>
      <c r="N232" s="12">
        <v>375</v>
      </c>
      <c r="O232" s="12">
        <f t="shared" si="57"/>
        <v>445.536</v>
      </c>
      <c r="P232" s="12">
        <v>450</v>
      </c>
      <c r="Q232" s="12">
        <f t="shared" si="58"/>
        <v>668.304</v>
      </c>
      <c r="R232" s="12">
        <v>670</v>
      </c>
    </row>
    <row r="233" spans="1:18" ht="16.5" customHeight="1">
      <c r="A233" s="24" t="s">
        <v>13</v>
      </c>
      <c r="B233" s="11" t="s">
        <v>29</v>
      </c>
      <c r="C233" s="12">
        <v>21</v>
      </c>
      <c r="D233" s="12">
        <f>0.39*C233</f>
        <v>8.19</v>
      </c>
      <c r="E233" s="12">
        <f t="shared" si="61"/>
        <v>20.474999999999998</v>
      </c>
      <c r="F233" s="12">
        <v>45</v>
      </c>
      <c r="G233" s="12">
        <f t="shared" si="53"/>
        <v>24.57</v>
      </c>
      <c r="H233" s="12">
        <v>50</v>
      </c>
      <c r="I233" s="12">
        <f t="shared" si="54"/>
        <v>32.76</v>
      </c>
      <c r="J233" s="12">
        <v>90</v>
      </c>
      <c r="K233" s="12">
        <f t="shared" si="55"/>
        <v>49.14</v>
      </c>
      <c r="L233" s="12">
        <v>110</v>
      </c>
      <c r="M233" s="12">
        <f t="shared" si="56"/>
        <v>40.949999999999996</v>
      </c>
      <c r="N233" s="12">
        <v>100</v>
      </c>
      <c r="O233" s="12">
        <f t="shared" si="57"/>
        <v>49.14</v>
      </c>
      <c r="P233" s="12">
        <v>110</v>
      </c>
      <c r="Q233" s="12">
        <f t="shared" si="58"/>
        <v>73.71</v>
      </c>
      <c r="R233" s="12">
        <v>130</v>
      </c>
    </row>
    <row r="234" spans="1:18" ht="16.5" customHeight="1">
      <c r="A234" s="25"/>
      <c r="B234" s="11" t="s">
        <v>2</v>
      </c>
      <c r="C234" s="12">
        <v>47</v>
      </c>
      <c r="D234" s="12">
        <f>0.39*C234</f>
        <v>18.330000000000002</v>
      </c>
      <c r="E234" s="12">
        <f t="shared" si="61"/>
        <v>45.825</v>
      </c>
      <c r="F234" s="12">
        <v>50</v>
      </c>
      <c r="G234" s="12">
        <f t="shared" si="53"/>
        <v>54.99000000000001</v>
      </c>
      <c r="H234" s="12">
        <v>55</v>
      </c>
      <c r="I234" s="12">
        <f t="shared" si="54"/>
        <v>73.32000000000001</v>
      </c>
      <c r="J234" s="12">
        <v>90</v>
      </c>
      <c r="K234" s="12">
        <f t="shared" si="55"/>
        <v>109.98000000000002</v>
      </c>
      <c r="L234" s="12">
        <v>110</v>
      </c>
      <c r="M234" s="12">
        <f t="shared" si="56"/>
        <v>91.65</v>
      </c>
      <c r="N234" s="12">
        <v>100</v>
      </c>
      <c r="O234" s="12">
        <f t="shared" si="57"/>
        <v>109.98000000000002</v>
      </c>
      <c r="P234" s="12">
        <v>110</v>
      </c>
      <c r="Q234" s="12">
        <f t="shared" si="58"/>
        <v>164.97000000000003</v>
      </c>
      <c r="R234" s="12">
        <v>165</v>
      </c>
    </row>
    <row r="235" spans="1:18" ht="16.5" customHeight="1">
      <c r="A235" s="25"/>
      <c r="B235" s="11" t="s">
        <v>9</v>
      </c>
      <c r="C235" s="12">
        <v>68</v>
      </c>
      <c r="D235" s="12">
        <f>0.39*C235</f>
        <v>26.52</v>
      </c>
      <c r="E235" s="12">
        <f t="shared" si="61"/>
        <v>66.3</v>
      </c>
      <c r="F235" s="12">
        <v>70</v>
      </c>
      <c r="G235" s="12">
        <f t="shared" si="53"/>
        <v>79.56</v>
      </c>
      <c r="H235" s="12">
        <v>80</v>
      </c>
      <c r="I235" s="12">
        <f t="shared" si="54"/>
        <v>106.08</v>
      </c>
      <c r="J235" s="12">
        <v>110</v>
      </c>
      <c r="K235" s="12">
        <f t="shared" si="55"/>
        <v>159.12</v>
      </c>
      <c r="L235" s="12">
        <v>160</v>
      </c>
      <c r="M235" s="12">
        <f t="shared" si="56"/>
        <v>132.6</v>
      </c>
      <c r="N235" s="12">
        <v>135</v>
      </c>
      <c r="O235" s="12">
        <f t="shared" si="57"/>
        <v>159.12</v>
      </c>
      <c r="P235" s="12">
        <v>160</v>
      </c>
      <c r="Q235" s="12">
        <f t="shared" si="58"/>
        <v>238.68</v>
      </c>
      <c r="R235" s="12">
        <v>240</v>
      </c>
    </row>
    <row r="236" spans="1:18" ht="16.5" customHeight="1">
      <c r="A236" s="25"/>
      <c r="B236" s="11" t="s">
        <v>23</v>
      </c>
      <c r="C236" s="12">
        <v>84</v>
      </c>
      <c r="D236" s="12">
        <f>0.39*C236</f>
        <v>32.76</v>
      </c>
      <c r="E236" s="12">
        <f t="shared" si="61"/>
        <v>81.89999999999999</v>
      </c>
      <c r="F236" s="12">
        <v>85</v>
      </c>
      <c r="G236" s="12">
        <f t="shared" si="53"/>
        <v>98.28</v>
      </c>
      <c r="H236" s="12">
        <v>100</v>
      </c>
      <c r="I236" s="12">
        <f t="shared" si="54"/>
        <v>131.04</v>
      </c>
      <c r="J236" s="12">
        <v>135</v>
      </c>
      <c r="K236" s="12">
        <f t="shared" si="55"/>
        <v>196.56</v>
      </c>
      <c r="L236" s="12">
        <v>200</v>
      </c>
      <c r="M236" s="12">
        <f t="shared" si="56"/>
        <v>163.79999999999998</v>
      </c>
      <c r="N236" s="12">
        <v>165</v>
      </c>
      <c r="O236" s="12">
        <f t="shared" si="57"/>
        <v>196.56</v>
      </c>
      <c r="P236" s="12">
        <v>200</v>
      </c>
      <c r="Q236" s="12">
        <f t="shared" si="58"/>
        <v>294.84</v>
      </c>
      <c r="R236" s="12">
        <v>295</v>
      </c>
    </row>
    <row r="237" spans="1:18" ht="16.5" customHeight="1">
      <c r="A237" s="26"/>
      <c r="B237" s="11" t="s">
        <v>28</v>
      </c>
      <c r="C237" s="12">
        <v>118</v>
      </c>
      <c r="D237" s="5">
        <f>0.39*100+(C237-100)*0.39*0.8</f>
        <v>44.616</v>
      </c>
      <c r="E237" s="12">
        <f t="shared" si="61"/>
        <v>111.53999999999999</v>
      </c>
      <c r="F237" s="12">
        <v>115</v>
      </c>
      <c r="G237" s="12">
        <f t="shared" si="53"/>
        <v>133.848</v>
      </c>
      <c r="H237" s="12">
        <v>135</v>
      </c>
      <c r="I237" s="12">
        <f t="shared" si="54"/>
        <v>178.464</v>
      </c>
      <c r="J237" s="12">
        <v>180</v>
      </c>
      <c r="K237" s="12">
        <f t="shared" si="55"/>
        <v>267.696</v>
      </c>
      <c r="L237" s="12">
        <v>270</v>
      </c>
      <c r="M237" s="12">
        <f t="shared" si="56"/>
        <v>223.07999999999998</v>
      </c>
      <c r="N237" s="12">
        <v>225</v>
      </c>
      <c r="O237" s="12">
        <f t="shared" si="57"/>
        <v>267.696</v>
      </c>
      <c r="P237" s="12">
        <v>270</v>
      </c>
      <c r="Q237" s="12">
        <f t="shared" si="58"/>
        <v>401.544</v>
      </c>
      <c r="R237" s="12">
        <v>405</v>
      </c>
    </row>
    <row r="238" spans="1:18" ht="16.5" customHeight="1">
      <c r="A238" s="40" t="s">
        <v>29</v>
      </c>
      <c r="B238" s="11" t="s">
        <v>2</v>
      </c>
      <c r="C238" s="12">
        <v>26</v>
      </c>
      <c r="D238" s="12">
        <f aca="true" t="shared" si="62" ref="D238:D254">0.39*C238</f>
        <v>10.14</v>
      </c>
      <c r="E238" s="12">
        <f t="shared" si="61"/>
        <v>25.35</v>
      </c>
      <c r="F238" s="12">
        <v>45</v>
      </c>
      <c r="G238" s="12">
        <f t="shared" si="53"/>
        <v>30.42</v>
      </c>
      <c r="H238" s="12">
        <v>50</v>
      </c>
      <c r="I238" s="12">
        <f t="shared" si="54"/>
        <v>40.56</v>
      </c>
      <c r="J238" s="12">
        <v>90</v>
      </c>
      <c r="K238" s="12">
        <f t="shared" si="55"/>
        <v>60.84</v>
      </c>
      <c r="L238" s="12">
        <v>110</v>
      </c>
      <c r="M238" s="12">
        <f t="shared" si="56"/>
        <v>50.7</v>
      </c>
      <c r="N238" s="12">
        <v>100</v>
      </c>
      <c r="O238" s="12">
        <f t="shared" si="57"/>
        <v>60.84</v>
      </c>
      <c r="P238" s="12">
        <v>110</v>
      </c>
      <c r="Q238" s="12">
        <f t="shared" si="58"/>
        <v>91.26</v>
      </c>
      <c r="R238" s="12">
        <v>130</v>
      </c>
    </row>
    <row r="239" spans="1:18" ht="16.5" customHeight="1">
      <c r="A239" s="25"/>
      <c r="B239" s="11" t="s">
        <v>9</v>
      </c>
      <c r="C239" s="12">
        <v>47</v>
      </c>
      <c r="D239" s="12">
        <f t="shared" si="62"/>
        <v>18.330000000000002</v>
      </c>
      <c r="E239" s="12">
        <f t="shared" si="61"/>
        <v>45.825</v>
      </c>
      <c r="F239" s="12">
        <v>50</v>
      </c>
      <c r="G239" s="12">
        <f t="shared" si="53"/>
        <v>54.99000000000001</v>
      </c>
      <c r="H239" s="12">
        <v>55</v>
      </c>
      <c r="I239" s="12">
        <f t="shared" si="54"/>
        <v>73.32000000000001</v>
      </c>
      <c r="J239" s="12">
        <v>90</v>
      </c>
      <c r="K239" s="12">
        <f t="shared" si="55"/>
        <v>109.98000000000002</v>
      </c>
      <c r="L239" s="12">
        <v>110</v>
      </c>
      <c r="M239" s="12">
        <f t="shared" si="56"/>
        <v>91.65</v>
      </c>
      <c r="N239" s="12">
        <v>100</v>
      </c>
      <c r="O239" s="12">
        <f t="shared" si="57"/>
        <v>109.98000000000002</v>
      </c>
      <c r="P239" s="12">
        <v>110</v>
      </c>
      <c r="Q239" s="12">
        <f t="shared" si="58"/>
        <v>164.97000000000003</v>
      </c>
      <c r="R239" s="12">
        <v>165</v>
      </c>
    </row>
    <row r="240" spans="1:18" ht="16.5" customHeight="1">
      <c r="A240" s="25"/>
      <c r="B240" s="11" t="s">
        <v>23</v>
      </c>
      <c r="C240" s="12">
        <v>63</v>
      </c>
      <c r="D240" s="12">
        <f t="shared" si="62"/>
        <v>24.57</v>
      </c>
      <c r="E240" s="12">
        <f t="shared" si="61"/>
        <v>61.425</v>
      </c>
      <c r="F240" s="12">
        <v>65</v>
      </c>
      <c r="G240" s="12">
        <f aca="true" t="shared" si="63" ref="G240:G254">D240*3</f>
        <v>73.71000000000001</v>
      </c>
      <c r="H240" s="12">
        <v>75</v>
      </c>
      <c r="I240" s="12">
        <f aca="true" t="shared" si="64" ref="I240:I254">D240*4</f>
        <v>98.28</v>
      </c>
      <c r="J240" s="12">
        <v>100</v>
      </c>
      <c r="K240" s="12">
        <f aca="true" t="shared" si="65" ref="K240:K254">D240*6</f>
        <v>147.42000000000002</v>
      </c>
      <c r="L240" s="12">
        <v>150</v>
      </c>
      <c r="M240" s="12">
        <f aca="true" t="shared" si="66" ref="M240:M254">D240*5</f>
        <v>122.85</v>
      </c>
      <c r="N240" s="12">
        <v>125</v>
      </c>
      <c r="O240" s="12">
        <f aca="true" t="shared" si="67" ref="O240:O254">D240*6</f>
        <v>147.42000000000002</v>
      </c>
      <c r="P240" s="12">
        <v>150</v>
      </c>
      <c r="Q240" s="12">
        <f aca="true" t="shared" si="68" ref="Q240:Q254">D240*9</f>
        <v>221.13</v>
      </c>
      <c r="R240" s="12">
        <v>225</v>
      </c>
    </row>
    <row r="241" spans="1:18" ht="16.5" customHeight="1">
      <c r="A241" s="26"/>
      <c r="B241" s="11" t="s">
        <v>28</v>
      </c>
      <c r="C241" s="12">
        <v>97</v>
      </c>
      <c r="D241" s="12">
        <f t="shared" si="62"/>
        <v>37.83</v>
      </c>
      <c r="E241" s="12">
        <f t="shared" si="61"/>
        <v>94.57499999999999</v>
      </c>
      <c r="F241" s="12">
        <v>95</v>
      </c>
      <c r="G241" s="12">
        <f t="shared" si="63"/>
        <v>113.49</v>
      </c>
      <c r="H241" s="12">
        <v>115</v>
      </c>
      <c r="I241" s="12">
        <f t="shared" si="64"/>
        <v>151.32</v>
      </c>
      <c r="J241" s="12">
        <v>155</v>
      </c>
      <c r="K241" s="12">
        <f t="shared" si="65"/>
        <v>226.98</v>
      </c>
      <c r="L241" s="12">
        <v>230</v>
      </c>
      <c r="M241" s="12">
        <f t="shared" si="66"/>
        <v>189.14999999999998</v>
      </c>
      <c r="N241" s="12">
        <v>190</v>
      </c>
      <c r="O241" s="12">
        <f t="shared" si="67"/>
        <v>226.98</v>
      </c>
      <c r="P241" s="12">
        <v>230</v>
      </c>
      <c r="Q241" s="12">
        <f t="shared" si="68"/>
        <v>340.46999999999997</v>
      </c>
      <c r="R241" s="12">
        <v>345</v>
      </c>
    </row>
    <row r="242" spans="1:18" ht="16.5" customHeight="1">
      <c r="A242" s="32" t="s">
        <v>2</v>
      </c>
      <c r="B242" s="11" t="s">
        <v>9</v>
      </c>
      <c r="C242" s="12">
        <v>21</v>
      </c>
      <c r="D242" s="12">
        <f t="shared" si="62"/>
        <v>8.19</v>
      </c>
      <c r="E242" s="12">
        <f t="shared" si="61"/>
        <v>20.474999999999998</v>
      </c>
      <c r="F242" s="12">
        <v>45</v>
      </c>
      <c r="G242" s="12">
        <f t="shared" si="63"/>
        <v>24.57</v>
      </c>
      <c r="H242" s="12">
        <v>50</v>
      </c>
      <c r="I242" s="12">
        <f t="shared" si="64"/>
        <v>32.76</v>
      </c>
      <c r="J242" s="12">
        <v>90</v>
      </c>
      <c r="K242" s="12">
        <f t="shared" si="65"/>
        <v>49.14</v>
      </c>
      <c r="L242" s="12">
        <v>110</v>
      </c>
      <c r="M242" s="12">
        <f t="shared" si="66"/>
        <v>40.949999999999996</v>
      </c>
      <c r="N242" s="12">
        <v>100</v>
      </c>
      <c r="O242" s="12">
        <f t="shared" si="67"/>
        <v>49.14</v>
      </c>
      <c r="P242" s="12">
        <v>110</v>
      </c>
      <c r="Q242" s="12">
        <f t="shared" si="68"/>
        <v>73.71</v>
      </c>
      <c r="R242" s="12">
        <v>130</v>
      </c>
    </row>
    <row r="243" spans="1:18" ht="16.5" customHeight="1">
      <c r="A243" s="33"/>
      <c r="B243" s="11" t="s">
        <v>23</v>
      </c>
      <c r="C243" s="12">
        <v>37</v>
      </c>
      <c r="D243" s="12">
        <f t="shared" si="62"/>
        <v>14.43</v>
      </c>
      <c r="E243" s="12">
        <f t="shared" si="61"/>
        <v>36.075</v>
      </c>
      <c r="F243" s="12">
        <v>45</v>
      </c>
      <c r="G243" s="12">
        <f t="shared" si="63"/>
        <v>43.29</v>
      </c>
      <c r="H243" s="12">
        <v>50</v>
      </c>
      <c r="I243" s="12">
        <f t="shared" si="64"/>
        <v>57.72</v>
      </c>
      <c r="J243" s="12">
        <v>90</v>
      </c>
      <c r="K243" s="12">
        <f t="shared" si="65"/>
        <v>86.58</v>
      </c>
      <c r="L243" s="12">
        <v>110</v>
      </c>
      <c r="M243" s="12">
        <f t="shared" si="66"/>
        <v>72.15</v>
      </c>
      <c r="N243" s="12">
        <v>100</v>
      </c>
      <c r="O243" s="12">
        <f t="shared" si="67"/>
        <v>86.58</v>
      </c>
      <c r="P243" s="12">
        <v>110</v>
      </c>
      <c r="Q243" s="12">
        <f t="shared" si="68"/>
        <v>129.87</v>
      </c>
      <c r="R243" s="12">
        <v>130</v>
      </c>
    </row>
    <row r="244" spans="1:18" ht="16.5" customHeight="1">
      <c r="A244" s="33"/>
      <c r="B244" s="11" t="s">
        <v>28</v>
      </c>
      <c r="C244" s="12">
        <v>71</v>
      </c>
      <c r="D244" s="12">
        <f t="shared" si="62"/>
        <v>27.69</v>
      </c>
      <c r="E244" s="12">
        <f t="shared" si="61"/>
        <v>69.22500000000001</v>
      </c>
      <c r="F244" s="12">
        <v>70</v>
      </c>
      <c r="G244" s="12">
        <f t="shared" si="63"/>
        <v>83.07000000000001</v>
      </c>
      <c r="H244" s="12">
        <v>85</v>
      </c>
      <c r="I244" s="12">
        <f t="shared" si="64"/>
        <v>110.76</v>
      </c>
      <c r="J244" s="12">
        <v>115</v>
      </c>
      <c r="K244" s="12">
        <f t="shared" si="65"/>
        <v>166.14000000000001</v>
      </c>
      <c r="L244" s="12">
        <v>170</v>
      </c>
      <c r="M244" s="12">
        <f t="shared" si="66"/>
        <v>138.45000000000002</v>
      </c>
      <c r="N244" s="12">
        <v>140</v>
      </c>
      <c r="O244" s="12">
        <f t="shared" si="67"/>
        <v>166.14000000000001</v>
      </c>
      <c r="P244" s="12">
        <v>170</v>
      </c>
      <c r="Q244" s="12">
        <f t="shared" si="68"/>
        <v>249.21</v>
      </c>
      <c r="R244" s="12">
        <v>250</v>
      </c>
    </row>
    <row r="245" spans="1:18" ht="16.5" customHeight="1">
      <c r="A245" s="7"/>
      <c r="B245" s="7"/>
      <c r="C245" s="8"/>
      <c r="D245" s="10"/>
      <c r="E245" s="10"/>
      <c r="F245" s="8"/>
      <c r="G245" s="10"/>
      <c r="H245" s="8"/>
      <c r="I245" s="10"/>
      <c r="J245" s="8"/>
      <c r="K245" s="10"/>
      <c r="L245" s="8"/>
      <c r="M245" s="10"/>
      <c r="N245" s="8"/>
      <c r="O245" s="10"/>
      <c r="P245" s="8"/>
      <c r="Q245" s="10"/>
      <c r="R245" s="8"/>
    </row>
    <row r="246" spans="1:18" ht="16.5" customHeight="1">
      <c r="A246" s="7"/>
      <c r="B246" s="7"/>
      <c r="C246" s="8"/>
      <c r="D246" s="10"/>
      <c r="E246" s="10"/>
      <c r="F246" s="8"/>
      <c r="G246" s="10"/>
      <c r="H246" s="8"/>
      <c r="I246" s="10"/>
      <c r="J246" s="8"/>
      <c r="K246" s="10"/>
      <c r="L246" s="8"/>
      <c r="M246" s="10"/>
      <c r="N246" s="8"/>
      <c r="O246" s="10"/>
      <c r="P246" s="8"/>
      <c r="Q246" s="10"/>
      <c r="R246" s="8"/>
    </row>
    <row r="247" spans="1:18" ht="16.5" customHeight="1">
      <c r="A247" s="7"/>
      <c r="B247" s="7"/>
      <c r="C247" s="8"/>
      <c r="D247" s="10"/>
      <c r="E247" s="10"/>
      <c r="F247" s="8"/>
      <c r="G247" s="10"/>
      <c r="H247" s="8"/>
      <c r="I247" s="10"/>
      <c r="J247" s="8"/>
      <c r="K247" s="10"/>
      <c r="L247" s="8"/>
      <c r="M247" s="10"/>
      <c r="N247" s="8"/>
      <c r="O247" s="10"/>
      <c r="P247" s="8"/>
      <c r="Q247" s="10"/>
      <c r="R247" s="8"/>
    </row>
    <row r="248" spans="1:18" ht="16.5" customHeight="1">
      <c r="A248" s="7"/>
      <c r="B248" s="7"/>
      <c r="C248" s="8"/>
      <c r="D248" s="10"/>
      <c r="E248" s="10"/>
      <c r="F248" s="8"/>
      <c r="G248" s="10"/>
      <c r="H248" s="8"/>
      <c r="I248" s="10"/>
      <c r="J248" s="8"/>
      <c r="K248" s="10"/>
      <c r="L248" s="8"/>
      <c r="M248" s="10"/>
      <c r="N248" s="8"/>
      <c r="O248" s="10"/>
      <c r="P248" s="8"/>
      <c r="Q248" s="10"/>
      <c r="R248" s="8"/>
    </row>
    <row r="249" spans="1:18" ht="16.5" customHeight="1">
      <c r="A249" s="7"/>
      <c r="B249" s="7"/>
      <c r="C249" s="8"/>
      <c r="D249" s="10"/>
      <c r="E249" s="10"/>
      <c r="F249" s="8"/>
      <c r="G249" s="10"/>
      <c r="H249" s="8"/>
      <c r="I249" s="10"/>
      <c r="J249" s="8"/>
      <c r="K249" s="10"/>
      <c r="L249" s="8"/>
      <c r="M249" s="10"/>
      <c r="N249" s="8"/>
      <c r="O249" s="10"/>
      <c r="P249" s="8"/>
      <c r="Q249" s="10"/>
      <c r="R249" s="8"/>
    </row>
    <row r="250" spans="1:18" ht="16.5" customHeight="1">
      <c r="A250" s="7"/>
      <c r="B250" s="7"/>
      <c r="C250" s="8"/>
      <c r="D250" s="10"/>
      <c r="E250" s="10"/>
      <c r="F250" s="8"/>
      <c r="G250" s="10"/>
      <c r="H250" s="8"/>
      <c r="I250" s="10"/>
      <c r="J250" s="8"/>
      <c r="K250" s="10"/>
      <c r="L250" s="8"/>
      <c r="M250" s="10"/>
      <c r="N250" s="8"/>
      <c r="O250" s="10"/>
      <c r="P250" s="8"/>
      <c r="Q250" s="10"/>
      <c r="R250" s="8"/>
    </row>
    <row r="251" spans="1:18" ht="16.5" customHeight="1">
      <c r="A251" s="32" t="s">
        <v>9</v>
      </c>
      <c r="B251" s="11" t="s">
        <v>23</v>
      </c>
      <c r="C251" s="12">
        <v>16</v>
      </c>
      <c r="D251" s="12">
        <f t="shared" si="62"/>
        <v>6.24</v>
      </c>
      <c r="E251" s="12">
        <f t="shared" si="61"/>
        <v>15.600000000000001</v>
      </c>
      <c r="F251" s="12">
        <v>45</v>
      </c>
      <c r="G251" s="12">
        <f t="shared" si="63"/>
        <v>18.72</v>
      </c>
      <c r="H251" s="12">
        <v>50</v>
      </c>
      <c r="I251" s="12">
        <f t="shared" si="64"/>
        <v>24.96</v>
      </c>
      <c r="J251" s="12">
        <v>90</v>
      </c>
      <c r="K251" s="12">
        <f t="shared" si="65"/>
        <v>37.44</v>
      </c>
      <c r="L251" s="12">
        <v>110</v>
      </c>
      <c r="M251" s="12">
        <f t="shared" si="66"/>
        <v>31.200000000000003</v>
      </c>
      <c r="N251" s="12">
        <v>100</v>
      </c>
      <c r="O251" s="12">
        <f t="shared" si="67"/>
        <v>37.44</v>
      </c>
      <c r="P251" s="12">
        <v>110</v>
      </c>
      <c r="Q251" s="12">
        <f t="shared" si="68"/>
        <v>56.160000000000004</v>
      </c>
      <c r="R251" s="12">
        <v>130</v>
      </c>
    </row>
    <row r="252" spans="1:18" ht="16.5" customHeight="1">
      <c r="A252" s="33"/>
      <c r="B252" s="11" t="s">
        <v>28</v>
      </c>
      <c r="C252" s="12">
        <v>50</v>
      </c>
      <c r="D252" s="12">
        <f t="shared" si="62"/>
        <v>19.5</v>
      </c>
      <c r="E252" s="12">
        <f t="shared" si="61"/>
        <v>48.75</v>
      </c>
      <c r="F252" s="12">
        <v>50</v>
      </c>
      <c r="G252" s="12">
        <f t="shared" si="63"/>
        <v>58.5</v>
      </c>
      <c r="H252" s="12">
        <v>60</v>
      </c>
      <c r="I252" s="12">
        <f t="shared" si="64"/>
        <v>78</v>
      </c>
      <c r="J252" s="12">
        <v>90</v>
      </c>
      <c r="K252" s="12">
        <f t="shared" si="65"/>
        <v>117</v>
      </c>
      <c r="L252" s="12">
        <v>120</v>
      </c>
      <c r="M252" s="12">
        <f t="shared" si="66"/>
        <v>97.5</v>
      </c>
      <c r="N252" s="12">
        <v>100</v>
      </c>
      <c r="O252" s="12">
        <f t="shared" si="67"/>
        <v>117</v>
      </c>
      <c r="P252" s="12">
        <v>120</v>
      </c>
      <c r="Q252" s="12">
        <f t="shared" si="68"/>
        <v>175.5</v>
      </c>
      <c r="R252" s="12">
        <v>180</v>
      </c>
    </row>
    <row r="253" spans="1:18" ht="16.5" customHeight="1">
      <c r="A253" s="11" t="s">
        <v>23</v>
      </c>
      <c r="B253" s="11" t="s">
        <v>28</v>
      </c>
      <c r="C253" s="12">
        <v>34</v>
      </c>
      <c r="D253" s="12">
        <f t="shared" si="62"/>
        <v>13.26</v>
      </c>
      <c r="E253" s="12">
        <f t="shared" si="61"/>
        <v>33.15</v>
      </c>
      <c r="F253" s="12">
        <v>45</v>
      </c>
      <c r="G253" s="12">
        <f t="shared" si="63"/>
        <v>39.78</v>
      </c>
      <c r="H253" s="12">
        <v>50</v>
      </c>
      <c r="I253" s="12">
        <f t="shared" si="64"/>
        <v>53.04</v>
      </c>
      <c r="J253" s="12">
        <v>90</v>
      </c>
      <c r="K253" s="12">
        <f t="shared" si="65"/>
        <v>79.56</v>
      </c>
      <c r="L253" s="12">
        <v>110</v>
      </c>
      <c r="M253" s="12">
        <f t="shared" si="66"/>
        <v>66.3</v>
      </c>
      <c r="N253" s="12">
        <v>100</v>
      </c>
      <c r="O253" s="12">
        <f t="shared" si="67"/>
        <v>79.56</v>
      </c>
      <c r="P253" s="12">
        <v>110</v>
      </c>
      <c r="Q253" s="12">
        <f t="shared" si="68"/>
        <v>119.34</v>
      </c>
      <c r="R253" s="12">
        <v>130</v>
      </c>
    </row>
    <row r="254" spans="1:18" ht="64.5" customHeight="1">
      <c r="A254" s="11" t="s">
        <v>35</v>
      </c>
      <c r="B254" s="11" t="s">
        <v>33</v>
      </c>
      <c r="C254" s="12">
        <v>17</v>
      </c>
      <c r="D254" s="12">
        <f t="shared" si="62"/>
        <v>6.63</v>
      </c>
      <c r="E254" s="12">
        <f t="shared" si="61"/>
        <v>16.575</v>
      </c>
      <c r="F254" s="12">
        <v>45</v>
      </c>
      <c r="G254" s="12">
        <f t="shared" si="63"/>
        <v>19.89</v>
      </c>
      <c r="H254" s="12">
        <v>50</v>
      </c>
      <c r="I254" s="12">
        <f t="shared" si="64"/>
        <v>26.52</v>
      </c>
      <c r="J254" s="12">
        <v>90</v>
      </c>
      <c r="K254" s="12">
        <f t="shared" si="65"/>
        <v>39.78</v>
      </c>
      <c r="L254" s="12">
        <v>110</v>
      </c>
      <c r="M254" s="12">
        <f t="shared" si="66"/>
        <v>33.15</v>
      </c>
      <c r="N254" s="12">
        <v>100</v>
      </c>
      <c r="O254" s="12">
        <f t="shared" si="67"/>
        <v>39.78</v>
      </c>
      <c r="P254" s="12">
        <v>110</v>
      </c>
      <c r="Q254" s="12">
        <f t="shared" si="68"/>
        <v>59.67</v>
      </c>
      <c r="R254" s="12">
        <v>130</v>
      </c>
    </row>
  </sheetData>
  <sheetProtection/>
  <mergeCells count="31">
    <mergeCell ref="A251:A252"/>
    <mergeCell ref="A233:A237"/>
    <mergeCell ref="A238:A241"/>
    <mergeCell ref="A220:A226"/>
    <mergeCell ref="A227:A232"/>
    <mergeCell ref="P3:P4"/>
    <mergeCell ref="A212:A219"/>
    <mergeCell ref="A123:A137"/>
    <mergeCell ref="A138:A151"/>
    <mergeCell ref="A180:A190"/>
    <mergeCell ref="A1:R1"/>
    <mergeCell ref="R3:R4"/>
    <mergeCell ref="J3:J4"/>
    <mergeCell ref="L3:L4"/>
    <mergeCell ref="A3:B3"/>
    <mergeCell ref="C3:C4"/>
    <mergeCell ref="F3:F4"/>
    <mergeCell ref="H2:R2"/>
    <mergeCell ref="A203:A211"/>
    <mergeCell ref="A155:A167"/>
    <mergeCell ref="A90:A106"/>
    <mergeCell ref="A72:A89"/>
    <mergeCell ref="A28:A47"/>
    <mergeCell ref="A242:A244"/>
    <mergeCell ref="A168:A179"/>
    <mergeCell ref="A53:A71"/>
    <mergeCell ref="N3:N4"/>
    <mergeCell ref="A107:A122"/>
    <mergeCell ref="H3:H4"/>
    <mergeCell ref="A5:A27"/>
    <mergeCell ref="A191:A200"/>
  </mergeCells>
  <printOptions horizontalCentered="1"/>
  <pageMargins left="0.5" right="0.5" top="0.75" bottom="0.75" header="0.25" footer="0.25"/>
  <pageSetup horizontalDpi="600" verticalDpi="600" orientation="portrait" paperSize="9" scale="85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2016-02-25T08:21:47Z</cp:lastPrinted>
  <dcterms:created xsi:type="dcterms:W3CDTF">2003-08-12T04:49:24Z</dcterms:created>
  <dcterms:modified xsi:type="dcterms:W3CDTF">2016-03-01T08:07:29Z</dcterms:modified>
  <cp:category/>
  <cp:version/>
  <cp:contentType/>
  <cp:contentStatus/>
</cp:coreProperties>
</file>