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015" activeTab="0"/>
  </bookViews>
  <sheets>
    <sheet name="715-16-61-62" sheetId="1" r:id="rId1"/>
  </sheets>
  <definedNames>
    <definedName name="_xlnm.Print_Titles" localSheetId="0">'715-16-61-62'!$3:$4</definedName>
  </definedNames>
  <calcPr fullCalcOnLoad="1"/>
</workbook>
</file>

<file path=xl/sharedStrings.xml><?xml version="1.0" encoding="utf-8"?>
<sst xmlns="http://schemas.openxmlformats.org/spreadsheetml/2006/main" count="118" uniqueCount="28">
  <si>
    <t>যশোহর</t>
  </si>
  <si>
    <t>শোভন শ্রেণীর ভাড়া (টাকা)</t>
  </si>
  <si>
    <t>মোবারকগঞ্জ</t>
  </si>
  <si>
    <t>চুয়াডাঙ্গা</t>
  </si>
  <si>
    <t>দর্শনাহল্ট</t>
  </si>
  <si>
    <t>রাজশাহী/আব্দুলপুর</t>
  </si>
  <si>
    <t>আব্দুলপুর</t>
  </si>
  <si>
    <t>মীরপুর</t>
  </si>
  <si>
    <t>কার্যকর  তারিখঃ   ২০-০২-২০১৬।</t>
  </si>
  <si>
    <t>হইতে</t>
  </si>
  <si>
    <t>দুরত্ব  (কিঃমিঃ)</t>
  </si>
  <si>
    <t>নওয়াপাড়া/খুলনা</t>
  </si>
  <si>
    <t>সিনগ্ধা শ্রেণীর ভাড়া (টাকা)</t>
  </si>
  <si>
    <t>খুলনা</t>
  </si>
  <si>
    <t>স্টেশন</t>
  </si>
  <si>
    <t>আলমডাঙ্গা</t>
  </si>
  <si>
    <t>পোড়াদহ</t>
  </si>
  <si>
    <t>কোটচাঁদপুর</t>
  </si>
  <si>
    <t>শোভন চেয়ার শ্রেণীর ভাড়া (টাকা)</t>
  </si>
  <si>
    <t xml:space="preserve"> পাকশী</t>
  </si>
  <si>
    <t>ভেড়ামারা</t>
  </si>
  <si>
    <t>ঈশ্বরদী</t>
  </si>
  <si>
    <t>১ম চেয়ার/সিট শ্রেণীর ভাড়া (টাকা)</t>
  </si>
  <si>
    <t>এসি সিট শ্রেণীর ভাড়া (টাকা)</t>
  </si>
  <si>
    <t>নওয়াপাড়া</t>
  </si>
  <si>
    <t>আজিমনগর</t>
  </si>
  <si>
    <t>৭১৬/৭১৫ নং কপোতাক্ষ এবং ৭৬২/৭৬১ নং সাগরদাড়ী এক্সপ্রেস আন্তঃনগর ট্রেনের তাড়ার তালিকা (ভ্যাট ছাড়া)</t>
  </si>
  <si>
    <t>পর্যন্ত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</si>
</sst>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5000445]0"/>
  </numFmts>
  <fonts count="27">
    <font>
      <sz val="10"/>
      <name val="Arial"/>
      <family val="2"/>
    </font>
    <font>
      <sz val="12"/>
      <name val="SutonnyMJ"/>
      <family val="0"/>
    </font>
    <font>
      <b/>
      <sz val="12"/>
      <name val="SutonnyMJ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2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Nikosh"/>
      <family val="0"/>
    </font>
    <font>
      <sz val="12"/>
      <name val="Nikosh"/>
      <family val="0"/>
    </font>
    <font>
      <b/>
      <sz val="12"/>
      <name val="Nikosh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73" fontId="25" fillId="0" borderId="10" xfId="0" applyNumberFormat="1" applyFont="1" applyBorder="1" applyAlignment="1">
      <alignment horizontal="center" vertical="center" wrapText="1"/>
    </xf>
    <xf numFmtId="173" fontId="25" fillId="0" borderId="10" xfId="0" applyNumberFormat="1" applyFont="1" applyBorder="1" applyAlignment="1">
      <alignment horizontal="center"/>
    </xf>
    <xf numFmtId="0" fontId="25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6" fillId="24" borderId="11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6" sqref="B76"/>
    </sheetView>
  </sheetViews>
  <sheetFormatPr defaultColWidth="9.140625" defaultRowHeight="12.75"/>
  <cols>
    <col min="1" max="1" width="11.421875" style="0" customWidth="1"/>
    <col min="2" max="2" width="14.00390625" style="0" customWidth="1"/>
    <col min="3" max="3" width="9.140625" style="1" customWidth="1"/>
    <col min="4" max="5" width="9.140625" style="1" hidden="1" customWidth="1"/>
    <col min="6" max="6" width="9.421875" style="1" customWidth="1"/>
    <col min="7" max="7" width="9.421875" style="1" hidden="1" customWidth="1"/>
    <col min="8" max="8" width="9.421875" style="1" customWidth="1"/>
    <col min="9" max="9" width="9.421875" style="1" hidden="1" customWidth="1"/>
    <col min="10" max="10" width="9.421875" style="1" customWidth="1"/>
    <col min="11" max="11" width="9.421875" style="1" hidden="1" customWidth="1"/>
    <col min="12" max="12" width="9.421875" style="1" customWidth="1"/>
    <col min="13" max="13" width="9.421875" style="1" hidden="1" customWidth="1"/>
    <col min="14" max="14" width="9.421875" style="1" customWidth="1"/>
  </cols>
  <sheetData>
    <row r="1" spans="1:14" ht="17.25" customHeight="1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7.25" customHeight="1">
      <c r="A2" s="4"/>
      <c r="B2" s="3"/>
      <c r="C2" s="2"/>
      <c r="D2" s="2"/>
      <c r="E2" s="2"/>
      <c r="F2" s="2"/>
      <c r="G2" s="2"/>
      <c r="H2" s="16" t="s">
        <v>8</v>
      </c>
      <c r="I2" s="17"/>
      <c r="J2" s="17"/>
      <c r="K2" s="17"/>
      <c r="L2" s="17"/>
      <c r="M2" s="17"/>
      <c r="N2" s="17"/>
    </row>
    <row r="3" spans="1:14" ht="16.5" customHeight="1">
      <c r="A3" s="26" t="s">
        <v>14</v>
      </c>
      <c r="B3" s="27"/>
      <c r="C3" s="14" t="s">
        <v>10</v>
      </c>
      <c r="D3" s="6"/>
      <c r="E3" s="6"/>
      <c r="F3" s="14" t="s">
        <v>1</v>
      </c>
      <c r="G3" s="6"/>
      <c r="H3" s="14" t="s">
        <v>18</v>
      </c>
      <c r="I3" s="7"/>
      <c r="J3" s="14" t="s">
        <v>22</v>
      </c>
      <c r="K3" s="8"/>
      <c r="L3" s="14" t="s">
        <v>12</v>
      </c>
      <c r="M3" s="8"/>
      <c r="N3" s="14" t="s">
        <v>23</v>
      </c>
    </row>
    <row r="4" spans="1:14" ht="36" customHeight="1">
      <c r="A4" s="10" t="s">
        <v>9</v>
      </c>
      <c r="B4" s="10" t="s">
        <v>27</v>
      </c>
      <c r="C4" s="15"/>
      <c r="D4" s="6"/>
      <c r="E4" s="6"/>
      <c r="F4" s="15"/>
      <c r="G4" s="6"/>
      <c r="H4" s="15"/>
      <c r="I4" s="7"/>
      <c r="J4" s="15"/>
      <c r="K4" s="9"/>
      <c r="L4" s="15"/>
      <c r="M4" s="9"/>
      <c r="N4" s="15"/>
    </row>
    <row r="5" spans="1:14" ht="15.75" customHeight="1">
      <c r="A5" s="23" t="s">
        <v>5</v>
      </c>
      <c r="B5" s="11" t="s">
        <v>6</v>
      </c>
      <c r="C5" s="12">
        <v>42</v>
      </c>
      <c r="D5" s="12">
        <f>0.39*C5</f>
        <v>16.38</v>
      </c>
      <c r="E5" s="12">
        <f>D5*2.5</f>
        <v>40.949999999999996</v>
      </c>
      <c r="F5" s="12">
        <v>45</v>
      </c>
      <c r="G5" s="12">
        <f>D5*3</f>
        <v>49.14</v>
      </c>
      <c r="H5" s="12">
        <v>50</v>
      </c>
      <c r="I5" s="12">
        <f>D5*4</f>
        <v>65.52</v>
      </c>
      <c r="J5" s="12">
        <v>90</v>
      </c>
      <c r="K5" s="12">
        <f>D5*5</f>
        <v>81.89999999999999</v>
      </c>
      <c r="L5" s="12">
        <v>100</v>
      </c>
      <c r="M5" s="12">
        <f>D5*6</f>
        <v>98.28</v>
      </c>
      <c r="N5" s="12">
        <v>110</v>
      </c>
    </row>
    <row r="6" spans="1:14" ht="15.75" customHeight="1">
      <c r="A6" s="24"/>
      <c r="B6" s="11" t="s">
        <v>25</v>
      </c>
      <c r="C6" s="12">
        <v>49</v>
      </c>
      <c r="D6" s="12">
        <f>0.39*C6</f>
        <v>19.11</v>
      </c>
      <c r="E6" s="12">
        <f aca="true" t="shared" si="0" ref="E6:E51">D6*2.5</f>
        <v>47.775</v>
      </c>
      <c r="F6" s="12">
        <v>50</v>
      </c>
      <c r="G6" s="12">
        <f aca="true" t="shared" si="1" ref="G6:G51">D6*3</f>
        <v>57.33</v>
      </c>
      <c r="H6" s="12">
        <v>60</v>
      </c>
      <c r="I6" s="12">
        <f aca="true" t="shared" si="2" ref="I6:I51">D6*4</f>
        <v>76.44</v>
      </c>
      <c r="J6" s="12">
        <v>90</v>
      </c>
      <c r="K6" s="12">
        <f aca="true" t="shared" si="3" ref="K6:K51">D6*5</f>
        <v>95.55</v>
      </c>
      <c r="L6" s="12">
        <v>100</v>
      </c>
      <c r="M6" s="12">
        <f aca="true" t="shared" si="4" ref="M6:M69">D6*6</f>
        <v>114.66</v>
      </c>
      <c r="N6" s="12">
        <v>115</v>
      </c>
    </row>
    <row r="7" spans="1:14" ht="15.75" customHeight="1">
      <c r="A7" s="24"/>
      <c r="B7" s="11" t="s">
        <v>21</v>
      </c>
      <c r="C7" s="12">
        <v>60</v>
      </c>
      <c r="D7" s="12">
        <f>0.39*C7</f>
        <v>23.400000000000002</v>
      </c>
      <c r="E7" s="12">
        <f t="shared" si="0"/>
        <v>58.50000000000001</v>
      </c>
      <c r="F7" s="12">
        <v>60</v>
      </c>
      <c r="G7" s="12">
        <f t="shared" si="1"/>
        <v>70.2</v>
      </c>
      <c r="H7" s="12">
        <v>75</v>
      </c>
      <c r="I7" s="12">
        <f t="shared" si="2"/>
        <v>93.60000000000001</v>
      </c>
      <c r="J7" s="12">
        <v>95</v>
      </c>
      <c r="K7" s="12">
        <f t="shared" si="3"/>
        <v>117.00000000000001</v>
      </c>
      <c r="L7" s="12">
        <v>120</v>
      </c>
      <c r="M7" s="12">
        <f t="shared" si="4"/>
        <v>140.4</v>
      </c>
      <c r="N7" s="12">
        <v>145</v>
      </c>
    </row>
    <row r="8" spans="1:14" ht="15.75" customHeight="1">
      <c r="A8" s="24"/>
      <c r="B8" s="11" t="s">
        <v>19</v>
      </c>
      <c r="C8" s="12">
        <v>68</v>
      </c>
      <c r="D8" s="12">
        <f>0.39*C8</f>
        <v>26.52</v>
      </c>
      <c r="E8" s="12">
        <f t="shared" si="0"/>
        <v>66.3</v>
      </c>
      <c r="F8" s="12">
        <v>70</v>
      </c>
      <c r="G8" s="12">
        <f t="shared" si="1"/>
        <v>79.56</v>
      </c>
      <c r="H8" s="12">
        <v>80</v>
      </c>
      <c r="I8" s="12">
        <f t="shared" si="2"/>
        <v>106.08</v>
      </c>
      <c r="J8" s="12">
        <v>110</v>
      </c>
      <c r="K8" s="12">
        <f t="shared" si="3"/>
        <v>132.6</v>
      </c>
      <c r="L8" s="12">
        <v>135</v>
      </c>
      <c r="M8" s="12">
        <f t="shared" si="4"/>
        <v>159.12</v>
      </c>
      <c r="N8" s="12">
        <v>160</v>
      </c>
    </row>
    <row r="9" spans="1:14" ht="15.75" customHeight="1">
      <c r="A9" s="24"/>
      <c r="B9" s="11" t="s">
        <v>20</v>
      </c>
      <c r="C9" s="12">
        <v>118</v>
      </c>
      <c r="D9" s="5">
        <f>0.39*100+(C9-100)*0.39*0.8</f>
        <v>44.616</v>
      </c>
      <c r="E9" s="12">
        <f t="shared" si="0"/>
        <v>111.53999999999999</v>
      </c>
      <c r="F9" s="12">
        <v>115</v>
      </c>
      <c r="G9" s="12">
        <f t="shared" si="1"/>
        <v>133.848</v>
      </c>
      <c r="H9" s="12">
        <v>135</v>
      </c>
      <c r="I9" s="12">
        <f t="shared" si="2"/>
        <v>178.464</v>
      </c>
      <c r="J9" s="12">
        <v>180</v>
      </c>
      <c r="K9" s="12">
        <f t="shared" si="3"/>
        <v>223.07999999999998</v>
      </c>
      <c r="L9" s="12">
        <v>225</v>
      </c>
      <c r="M9" s="12">
        <f t="shared" si="4"/>
        <v>267.696</v>
      </c>
      <c r="N9" s="12">
        <v>270</v>
      </c>
    </row>
    <row r="10" spans="1:14" ht="15.75" customHeight="1">
      <c r="A10" s="24"/>
      <c r="B10" s="11" t="s">
        <v>7</v>
      </c>
      <c r="C10" s="12">
        <v>126</v>
      </c>
      <c r="D10" s="5">
        <f aca="true" t="shared" si="5" ref="D10:D17">0.39*100+(C10-100)*0.39*0.8</f>
        <v>47.112</v>
      </c>
      <c r="E10" s="12">
        <f t="shared" si="0"/>
        <v>117.78</v>
      </c>
      <c r="F10" s="12">
        <v>120</v>
      </c>
      <c r="G10" s="12">
        <f t="shared" si="1"/>
        <v>141.336</v>
      </c>
      <c r="H10" s="12">
        <v>145</v>
      </c>
      <c r="I10" s="12">
        <f t="shared" si="2"/>
        <v>188.448</v>
      </c>
      <c r="J10" s="12">
        <v>190</v>
      </c>
      <c r="K10" s="12">
        <f t="shared" si="3"/>
        <v>235.56</v>
      </c>
      <c r="L10" s="12">
        <v>240</v>
      </c>
      <c r="M10" s="12">
        <f t="shared" si="4"/>
        <v>282.672</v>
      </c>
      <c r="N10" s="12">
        <v>285</v>
      </c>
    </row>
    <row r="11" spans="1:14" ht="15.75" customHeight="1">
      <c r="A11" s="24"/>
      <c r="B11" s="11" t="s">
        <v>16</v>
      </c>
      <c r="C11" s="12">
        <v>136</v>
      </c>
      <c r="D11" s="5">
        <f t="shared" si="5"/>
        <v>50.232</v>
      </c>
      <c r="E11" s="12">
        <f t="shared" si="0"/>
        <v>125.58</v>
      </c>
      <c r="F11" s="12">
        <v>130</v>
      </c>
      <c r="G11" s="12">
        <f t="shared" si="1"/>
        <v>150.696</v>
      </c>
      <c r="H11" s="12">
        <v>155</v>
      </c>
      <c r="I11" s="12">
        <f t="shared" si="2"/>
        <v>200.928</v>
      </c>
      <c r="J11" s="12">
        <v>205</v>
      </c>
      <c r="K11" s="12">
        <f t="shared" si="3"/>
        <v>251.16</v>
      </c>
      <c r="L11" s="12">
        <v>255</v>
      </c>
      <c r="M11" s="12">
        <f t="shared" si="4"/>
        <v>301.392</v>
      </c>
      <c r="N11" s="12">
        <v>305</v>
      </c>
    </row>
    <row r="12" spans="1:14" ht="15.75" customHeight="1">
      <c r="A12" s="24"/>
      <c r="B12" s="11" t="s">
        <v>15</v>
      </c>
      <c r="C12" s="12">
        <v>152</v>
      </c>
      <c r="D12" s="5">
        <f t="shared" si="5"/>
        <v>55.224000000000004</v>
      </c>
      <c r="E12" s="12">
        <f t="shared" si="0"/>
        <v>138.06</v>
      </c>
      <c r="F12" s="12">
        <v>140</v>
      </c>
      <c r="G12" s="12">
        <f t="shared" si="1"/>
        <v>165.67200000000003</v>
      </c>
      <c r="H12" s="12">
        <v>170</v>
      </c>
      <c r="I12" s="12">
        <f t="shared" si="2"/>
        <v>220.89600000000002</v>
      </c>
      <c r="J12" s="12">
        <v>225</v>
      </c>
      <c r="K12" s="12">
        <f t="shared" si="3"/>
        <v>276.12</v>
      </c>
      <c r="L12" s="12">
        <v>280</v>
      </c>
      <c r="M12" s="12">
        <f t="shared" si="4"/>
        <v>331.34400000000005</v>
      </c>
      <c r="N12" s="12">
        <v>335</v>
      </c>
    </row>
    <row r="13" spans="1:14" ht="15.75" customHeight="1">
      <c r="A13" s="24"/>
      <c r="B13" s="11" t="s">
        <v>3</v>
      </c>
      <c r="C13" s="12">
        <v>168</v>
      </c>
      <c r="D13" s="5">
        <f t="shared" si="5"/>
        <v>60.216</v>
      </c>
      <c r="E13" s="12">
        <f t="shared" si="0"/>
        <v>150.54</v>
      </c>
      <c r="F13" s="12">
        <v>155</v>
      </c>
      <c r="G13" s="12">
        <f t="shared" si="1"/>
        <v>180.648</v>
      </c>
      <c r="H13" s="12">
        <v>185</v>
      </c>
      <c r="I13" s="12">
        <f t="shared" si="2"/>
        <v>240.864</v>
      </c>
      <c r="J13" s="12">
        <v>245</v>
      </c>
      <c r="K13" s="12">
        <f t="shared" si="3"/>
        <v>301.08</v>
      </c>
      <c r="L13" s="12">
        <v>305</v>
      </c>
      <c r="M13" s="12">
        <f t="shared" si="4"/>
        <v>361.296</v>
      </c>
      <c r="N13" s="12">
        <v>365</v>
      </c>
    </row>
    <row r="14" spans="1:14" ht="15.75" customHeight="1">
      <c r="A14" s="24"/>
      <c r="B14" s="11" t="s">
        <v>4</v>
      </c>
      <c r="C14" s="12">
        <v>183</v>
      </c>
      <c r="D14" s="5">
        <f t="shared" si="5"/>
        <v>64.896</v>
      </c>
      <c r="E14" s="12">
        <f t="shared" si="0"/>
        <v>162.24</v>
      </c>
      <c r="F14" s="12">
        <v>165</v>
      </c>
      <c r="G14" s="12">
        <f t="shared" si="1"/>
        <v>194.688</v>
      </c>
      <c r="H14" s="12">
        <v>195</v>
      </c>
      <c r="I14" s="12">
        <f t="shared" si="2"/>
        <v>259.584</v>
      </c>
      <c r="J14" s="12">
        <v>260</v>
      </c>
      <c r="K14" s="12">
        <f t="shared" si="3"/>
        <v>324.48</v>
      </c>
      <c r="L14" s="12">
        <v>325</v>
      </c>
      <c r="M14" s="12">
        <f t="shared" si="4"/>
        <v>389.376</v>
      </c>
      <c r="N14" s="12">
        <v>390</v>
      </c>
    </row>
    <row r="15" spans="1:14" ht="15.75" customHeight="1">
      <c r="A15" s="24"/>
      <c r="B15" s="11" t="s">
        <v>17</v>
      </c>
      <c r="C15" s="12">
        <v>208</v>
      </c>
      <c r="D15" s="5">
        <f t="shared" si="5"/>
        <v>72.696</v>
      </c>
      <c r="E15" s="12">
        <f t="shared" si="0"/>
        <v>181.74</v>
      </c>
      <c r="F15" s="12">
        <v>185</v>
      </c>
      <c r="G15" s="12">
        <f t="shared" si="1"/>
        <v>218.088</v>
      </c>
      <c r="H15" s="12">
        <v>220</v>
      </c>
      <c r="I15" s="12">
        <f t="shared" si="2"/>
        <v>290.784</v>
      </c>
      <c r="J15" s="12">
        <v>295</v>
      </c>
      <c r="K15" s="12">
        <f t="shared" si="3"/>
        <v>363.48</v>
      </c>
      <c r="L15" s="12">
        <v>365</v>
      </c>
      <c r="M15" s="12">
        <f t="shared" si="4"/>
        <v>436.176</v>
      </c>
      <c r="N15" s="12">
        <v>440</v>
      </c>
    </row>
    <row r="16" spans="1:14" ht="15.75" customHeight="1">
      <c r="A16" s="24"/>
      <c r="B16" s="11" t="s">
        <v>2</v>
      </c>
      <c r="C16" s="12">
        <v>221</v>
      </c>
      <c r="D16" s="5">
        <f t="shared" si="5"/>
        <v>76.75200000000001</v>
      </c>
      <c r="E16" s="12">
        <f t="shared" si="0"/>
        <v>191.88000000000002</v>
      </c>
      <c r="F16" s="12">
        <v>195</v>
      </c>
      <c r="G16" s="12">
        <f t="shared" si="1"/>
        <v>230.25600000000003</v>
      </c>
      <c r="H16" s="12">
        <v>235</v>
      </c>
      <c r="I16" s="12">
        <f t="shared" si="2"/>
        <v>307.00800000000004</v>
      </c>
      <c r="J16" s="12">
        <v>310</v>
      </c>
      <c r="K16" s="12">
        <f t="shared" si="3"/>
        <v>383.76000000000005</v>
      </c>
      <c r="L16" s="12">
        <v>385</v>
      </c>
      <c r="M16" s="12">
        <f t="shared" si="4"/>
        <v>460.51200000000006</v>
      </c>
      <c r="N16" s="12">
        <v>465</v>
      </c>
    </row>
    <row r="17" spans="1:14" ht="15.75" customHeight="1">
      <c r="A17" s="24"/>
      <c r="B17" s="11" t="s">
        <v>0</v>
      </c>
      <c r="C17" s="12">
        <v>250</v>
      </c>
      <c r="D17" s="5">
        <f t="shared" si="5"/>
        <v>85.80000000000001</v>
      </c>
      <c r="E17" s="12">
        <f t="shared" si="0"/>
        <v>214.50000000000003</v>
      </c>
      <c r="F17" s="12">
        <v>215</v>
      </c>
      <c r="G17" s="12">
        <f t="shared" si="1"/>
        <v>257.40000000000003</v>
      </c>
      <c r="H17" s="12">
        <v>260</v>
      </c>
      <c r="I17" s="12">
        <f t="shared" si="2"/>
        <v>343.20000000000005</v>
      </c>
      <c r="J17" s="12">
        <v>345</v>
      </c>
      <c r="K17" s="12">
        <f t="shared" si="3"/>
        <v>429.00000000000006</v>
      </c>
      <c r="L17" s="12">
        <v>430</v>
      </c>
      <c r="M17" s="12">
        <f t="shared" si="4"/>
        <v>514.8000000000001</v>
      </c>
      <c r="N17" s="12">
        <v>515</v>
      </c>
    </row>
    <row r="18" spans="1:14" ht="15.75" customHeight="1">
      <c r="A18" s="25"/>
      <c r="B18" s="11" t="s">
        <v>11</v>
      </c>
      <c r="C18" s="12">
        <v>307</v>
      </c>
      <c r="D18" s="5">
        <f>0.39*100+0.39*150*0.8+(C18-250)*0.39*0.75</f>
        <v>102.47250000000001</v>
      </c>
      <c r="E18" s="12">
        <f t="shared" si="0"/>
        <v>256.18125000000003</v>
      </c>
      <c r="F18" s="12">
        <v>260</v>
      </c>
      <c r="G18" s="12">
        <f t="shared" si="1"/>
        <v>307.4175</v>
      </c>
      <c r="H18" s="12">
        <v>310</v>
      </c>
      <c r="I18" s="12">
        <f t="shared" si="2"/>
        <v>409.89000000000004</v>
      </c>
      <c r="J18" s="12">
        <v>410</v>
      </c>
      <c r="K18" s="12">
        <f t="shared" si="3"/>
        <v>512.3625000000001</v>
      </c>
      <c r="L18" s="12">
        <v>515</v>
      </c>
      <c r="M18" s="12">
        <f t="shared" si="4"/>
        <v>614.835</v>
      </c>
      <c r="N18" s="12">
        <v>615</v>
      </c>
    </row>
    <row r="19" spans="1:14" ht="15.75" customHeight="1">
      <c r="A19" s="20" t="s">
        <v>25</v>
      </c>
      <c r="B19" s="11" t="s">
        <v>21</v>
      </c>
      <c r="C19" s="13">
        <v>12</v>
      </c>
      <c r="D19" s="12">
        <f>0.39*C19</f>
        <v>4.68</v>
      </c>
      <c r="E19" s="12">
        <f t="shared" si="0"/>
        <v>11.7</v>
      </c>
      <c r="F19" s="13">
        <v>45</v>
      </c>
      <c r="G19" s="12">
        <f t="shared" si="1"/>
        <v>14.04</v>
      </c>
      <c r="H19" s="12">
        <v>50</v>
      </c>
      <c r="I19" s="12">
        <f t="shared" si="2"/>
        <v>18.72</v>
      </c>
      <c r="J19" s="12">
        <v>90</v>
      </c>
      <c r="K19" s="12">
        <f t="shared" si="3"/>
        <v>23.4</v>
      </c>
      <c r="L19" s="12">
        <v>100</v>
      </c>
      <c r="M19" s="12">
        <f t="shared" si="4"/>
        <v>28.08</v>
      </c>
      <c r="N19" s="12">
        <v>110</v>
      </c>
    </row>
    <row r="20" spans="1:14" ht="15.75" customHeight="1">
      <c r="A20" s="21"/>
      <c r="B20" s="11" t="s">
        <v>19</v>
      </c>
      <c r="C20" s="13">
        <v>20</v>
      </c>
      <c r="D20" s="12">
        <f>0.39*C20</f>
        <v>7.800000000000001</v>
      </c>
      <c r="E20" s="12">
        <f t="shared" si="0"/>
        <v>19.5</v>
      </c>
      <c r="F20" s="13">
        <v>45</v>
      </c>
      <c r="G20" s="12">
        <f t="shared" si="1"/>
        <v>23.400000000000002</v>
      </c>
      <c r="H20" s="12">
        <v>50</v>
      </c>
      <c r="I20" s="12">
        <f t="shared" si="2"/>
        <v>31.200000000000003</v>
      </c>
      <c r="J20" s="12">
        <v>90</v>
      </c>
      <c r="K20" s="12">
        <f t="shared" si="3"/>
        <v>39</v>
      </c>
      <c r="L20" s="12">
        <v>100</v>
      </c>
      <c r="M20" s="12">
        <f t="shared" si="4"/>
        <v>46.800000000000004</v>
      </c>
      <c r="N20" s="12">
        <v>110</v>
      </c>
    </row>
    <row r="21" spans="1:14" ht="15.75" customHeight="1">
      <c r="A21" s="21"/>
      <c r="B21" s="11" t="s">
        <v>20</v>
      </c>
      <c r="C21" s="13">
        <v>70</v>
      </c>
      <c r="D21" s="12">
        <f>0.39*C21</f>
        <v>27.3</v>
      </c>
      <c r="E21" s="12">
        <f t="shared" si="0"/>
        <v>68.25</v>
      </c>
      <c r="F21" s="13">
        <v>70</v>
      </c>
      <c r="G21" s="12">
        <f t="shared" si="1"/>
        <v>81.9</v>
      </c>
      <c r="H21" s="12">
        <v>85</v>
      </c>
      <c r="I21" s="12">
        <f t="shared" si="2"/>
        <v>109.2</v>
      </c>
      <c r="J21" s="12">
        <v>110</v>
      </c>
      <c r="K21" s="12">
        <f t="shared" si="3"/>
        <v>136.5</v>
      </c>
      <c r="L21" s="12">
        <v>140</v>
      </c>
      <c r="M21" s="12">
        <f t="shared" si="4"/>
        <v>163.8</v>
      </c>
      <c r="N21" s="12">
        <v>165</v>
      </c>
    </row>
    <row r="22" spans="1:14" ht="15.75" customHeight="1">
      <c r="A22" s="21"/>
      <c r="B22" s="11" t="s">
        <v>7</v>
      </c>
      <c r="C22" s="13">
        <v>78</v>
      </c>
      <c r="D22" s="12">
        <f>0.39*C22</f>
        <v>30.42</v>
      </c>
      <c r="E22" s="12">
        <f t="shared" si="0"/>
        <v>76.05000000000001</v>
      </c>
      <c r="F22" s="13">
        <v>80</v>
      </c>
      <c r="G22" s="12">
        <f t="shared" si="1"/>
        <v>91.26</v>
      </c>
      <c r="H22" s="12">
        <v>95</v>
      </c>
      <c r="I22" s="12">
        <f t="shared" si="2"/>
        <v>121.68</v>
      </c>
      <c r="J22" s="12">
        <v>125</v>
      </c>
      <c r="K22" s="12">
        <f t="shared" si="3"/>
        <v>152.10000000000002</v>
      </c>
      <c r="L22" s="12">
        <v>155</v>
      </c>
      <c r="M22" s="12">
        <f t="shared" si="4"/>
        <v>182.52</v>
      </c>
      <c r="N22" s="12">
        <v>185</v>
      </c>
    </row>
    <row r="23" spans="1:14" ht="15.75" customHeight="1">
      <c r="A23" s="21"/>
      <c r="B23" s="11" t="s">
        <v>16</v>
      </c>
      <c r="C23" s="13">
        <v>88</v>
      </c>
      <c r="D23" s="12">
        <f>0.39*C23</f>
        <v>34.32</v>
      </c>
      <c r="E23" s="12">
        <f t="shared" si="0"/>
        <v>85.8</v>
      </c>
      <c r="F23" s="13">
        <v>90</v>
      </c>
      <c r="G23" s="12">
        <f t="shared" si="1"/>
        <v>102.96000000000001</v>
      </c>
      <c r="H23" s="12">
        <v>105</v>
      </c>
      <c r="I23" s="12">
        <f t="shared" si="2"/>
        <v>137.28</v>
      </c>
      <c r="J23" s="12">
        <v>140</v>
      </c>
      <c r="K23" s="12">
        <f t="shared" si="3"/>
        <v>171.6</v>
      </c>
      <c r="L23" s="12">
        <v>175</v>
      </c>
      <c r="M23" s="12">
        <f t="shared" si="4"/>
        <v>205.92000000000002</v>
      </c>
      <c r="N23" s="12">
        <v>210</v>
      </c>
    </row>
    <row r="24" spans="1:14" ht="15.75" customHeight="1">
      <c r="A24" s="21"/>
      <c r="B24" s="11" t="s">
        <v>15</v>
      </c>
      <c r="C24" s="13">
        <v>104</v>
      </c>
      <c r="D24" s="5">
        <f aca="true" t="shared" si="6" ref="D24:D29">0.39*100+(C24-100)*0.39*0.8</f>
        <v>40.248</v>
      </c>
      <c r="E24" s="12">
        <f t="shared" si="0"/>
        <v>100.61999999999999</v>
      </c>
      <c r="F24" s="13">
        <v>105</v>
      </c>
      <c r="G24" s="12">
        <f t="shared" si="1"/>
        <v>120.744</v>
      </c>
      <c r="H24" s="12">
        <v>125</v>
      </c>
      <c r="I24" s="12">
        <f t="shared" si="2"/>
        <v>160.992</v>
      </c>
      <c r="J24" s="12">
        <v>165</v>
      </c>
      <c r="K24" s="12">
        <f t="shared" si="3"/>
        <v>201.23999999999998</v>
      </c>
      <c r="L24" s="12">
        <v>205</v>
      </c>
      <c r="M24" s="12">
        <f t="shared" si="4"/>
        <v>241.488</v>
      </c>
      <c r="N24" s="12">
        <v>245</v>
      </c>
    </row>
    <row r="25" spans="1:14" ht="15.75" customHeight="1">
      <c r="A25" s="21"/>
      <c r="B25" s="11" t="s">
        <v>3</v>
      </c>
      <c r="C25" s="13">
        <v>120</v>
      </c>
      <c r="D25" s="5">
        <f t="shared" si="6"/>
        <v>45.24</v>
      </c>
      <c r="E25" s="12">
        <f t="shared" si="0"/>
        <v>113.10000000000001</v>
      </c>
      <c r="F25" s="13">
        <v>115</v>
      </c>
      <c r="G25" s="12">
        <f t="shared" si="1"/>
        <v>135.72</v>
      </c>
      <c r="H25" s="12">
        <v>140</v>
      </c>
      <c r="I25" s="12">
        <f t="shared" si="2"/>
        <v>180.96</v>
      </c>
      <c r="J25" s="12">
        <v>185</v>
      </c>
      <c r="K25" s="12">
        <f t="shared" si="3"/>
        <v>226.20000000000002</v>
      </c>
      <c r="L25" s="12">
        <v>230</v>
      </c>
      <c r="M25" s="12">
        <f t="shared" si="4"/>
        <v>271.44</v>
      </c>
      <c r="N25" s="12">
        <v>275</v>
      </c>
    </row>
    <row r="26" spans="1:14" ht="15.75" customHeight="1">
      <c r="A26" s="21"/>
      <c r="B26" s="11" t="s">
        <v>4</v>
      </c>
      <c r="C26" s="13">
        <v>135</v>
      </c>
      <c r="D26" s="5">
        <f t="shared" si="6"/>
        <v>49.92</v>
      </c>
      <c r="E26" s="12">
        <f t="shared" si="0"/>
        <v>124.80000000000001</v>
      </c>
      <c r="F26" s="13">
        <v>125</v>
      </c>
      <c r="G26" s="12">
        <f t="shared" si="1"/>
        <v>149.76</v>
      </c>
      <c r="H26" s="12">
        <v>150</v>
      </c>
      <c r="I26" s="12">
        <f t="shared" si="2"/>
        <v>199.68</v>
      </c>
      <c r="J26" s="12">
        <v>200</v>
      </c>
      <c r="K26" s="12">
        <f t="shared" si="3"/>
        <v>249.60000000000002</v>
      </c>
      <c r="L26" s="12">
        <v>250</v>
      </c>
      <c r="M26" s="12">
        <f t="shared" si="4"/>
        <v>299.52</v>
      </c>
      <c r="N26" s="12">
        <v>300</v>
      </c>
    </row>
    <row r="27" spans="1:14" ht="15.75" customHeight="1">
      <c r="A27" s="21"/>
      <c r="B27" s="11" t="s">
        <v>17</v>
      </c>
      <c r="C27" s="13">
        <v>160</v>
      </c>
      <c r="D27" s="5">
        <f t="shared" si="6"/>
        <v>57.72</v>
      </c>
      <c r="E27" s="12">
        <f t="shared" si="0"/>
        <v>144.3</v>
      </c>
      <c r="F27" s="13">
        <v>145</v>
      </c>
      <c r="G27" s="12">
        <f t="shared" si="1"/>
        <v>173.16</v>
      </c>
      <c r="H27" s="12">
        <v>175</v>
      </c>
      <c r="I27" s="12">
        <f t="shared" si="2"/>
        <v>230.88</v>
      </c>
      <c r="J27" s="12">
        <v>235</v>
      </c>
      <c r="K27" s="12">
        <f t="shared" si="3"/>
        <v>288.6</v>
      </c>
      <c r="L27" s="12">
        <v>290</v>
      </c>
      <c r="M27" s="12">
        <f t="shared" si="4"/>
        <v>346.32</v>
      </c>
      <c r="N27" s="12">
        <v>350</v>
      </c>
    </row>
    <row r="28" spans="1:14" ht="15.75" customHeight="1">
      <c r="A28" s="21"/>
      <c r="B28" s="11" t="s">
        <v>2</v>
      </c>
      <c r="C28" s="13">
        <v>173</v>
      </c>
      <c r="D28" s="5">
        <f t="shared" si="6"/>
        <v>61.776</v>
      </c>
      <c r="E28" s="12">
        <f t="shared" si="0"/>
        <v>154.44</v>
      </c>
      <c r="F28" s="13">
        <v>155</v>
      </c>
      <c r="G28" s="12">
        <f t="shared" si="1"/>
        <v>185.328</v>
      </c>
      <c r="H28" s="12">
        <v>190</v>
      </c>
      <c r="I28" s="12">
        <f t="shared" si="2"/>
        <v>247.104</v>
      </c>
      <c r="J28" s="12">
        <v>250</v>
      </c>
      <c r="K28" s="12">
        <f t="shared" si="3"/>
        <v>308.88</v>
      </c>
      <c r="L28" s="12">
        <v>310</v>
      </c>
      <c r="M28" s="12">
        <f t="shared" si="4"/>
        <v>370.656</v>
      </c>
      <c r="N28" s="12">
        <v>375</v>
      </c>
    </row>
    <row r="29" spans="1:14" ht="15.75" customHeight="1">
      <c r="A29" s="21"/>
      <c r="B29" s="11" t="s">
        <v>0</v>
      </c>
      <c r="C29" s="13">
        <v>202</v>
      </c>
      <c r="D29" s="5">
        <f t="shared" si="6"/>
        <v>70.824</v>
      </c>
      <c r="E29" s="12">
        <f t="shared" si="0"/>
        <v>177.06</v>
      </c>
      <c r="F29" s="13">
        <v>180</v>
      </c>
      <c r="G29" s="12">
        <f t="shared" si="1"/>
        <v>212.47199999999998</v>
      </c>
      <c r="H29" s="12">
        <v>215</v>
      </c>
      <c r="I29" s="12">
        <f t="shared" si="2"/>
        <v>283.296</v>
      </c>
      <c r="J29" s="12">
        <v>285</v>
      </c>
      <c r="K29" s="12">
        <f t="shared" si="3"/>
        <v>354.12</v>
      </c>
      <c r="L29" s="12">
        <v>355</v>
      </c>
      <c r="M29" s="12">
        <f t="shared" si="4"/>
        <v>424.94399999999996</v>
      </c>
      <c r="N29" s="12">
        <v>425</v>
      </c>
    </row>
    <row r="30" spans="1:14" ht="15.75" customHeight="1">
      <c r="A30" s="22"/>
      <c r="B30" s="11" t="s">
        <v>11</v>
      </c>
      <c r="C30" s="13">
        <v>259</v>
      </c>
      <c r="D30" s="5">
        <f>0.39*100+0.39*150*0.8+(C30-250)*0.39*0.75</f>
        <v>88.4325</v>
      </c>
      <c r="E30" s="12">
        <f t="shared" si="0"/>
        <v>221.08125</v>
      </c>
      <c r="F30" s="13">
        <v>225</v>
      </c>
      <c r="G30" s="12">
        <f t="shared" si="1"/>
        <v>265.2975</v>
      </c>
      <c r="H30" s="12">
        <v>270</v>
      </c>
      <c r="I30" s="12">
        <f t="shared" si="2"/>
        <v>353.73</v>
      </c>
      <c r="J30" s="12">
        <v>355</v>
      </c>
      <c r="K30" s="12">
        <f t="shared" si="3"/>
        <v>442.1625</v>
      </c>
      <c r="L30" s="12">
        <v>445</v>
      </c>
      <c r="M30" s="12">
        <f t="shared" si="4"/>
        <v>530.595</v>
      </c>
      <c r="N30" s="12">
        <v>535</v>
      </c>
    </row>
    <row r="31" spans="1:14" ht="15.75" customHeight="1">
      <c r="A31" s="20" t="s">
        <v>21</v>
      </c>
      <c r="B31" s="11" t="s">
        <v>19</v>
      </c>
      <c r="C31" s="13">
        <v>8</v>
      </c>
      <c r="D31" s="12">
        <f>0.39*C31</f>
        <v>3.12</v>
      </c>
      <c r="E31" s="12">
        <f t="shared" si="0"/>
        <v>7.800000000000001</v>
      </c>
      <c r="F31" s="13">
        <v>45</v>
      </c>
      <c r="G31" s="12">
        <f t="shared" si="1"/>
        <v>9.36</v>
      </c>
      <c r="H31" s="12">
        <v>50</v>
      </c>
      <c r="I31" s="12">
        <f t="shared" si="2"/>
        <v>12.48</v>
      </c>
      <c r="J31" s="12">
        <v>90</v>
      </c>
      <c r="K31" s="12">
        <f t="shared" si="3"/>
        <v>15.600000000000001</v>
      </c>
      <c r="L31" s="12">
        <v>100</v>
      </c>
      <c r="M31" s="12">
        <f t="shared" si="4"/>
        <v>18.72</v>
      </c>
      <c r="N31" s="12">
        <v>110</v>
      </c>
    </row>
    <row r="32" spans="1:14" ht="15.75" customHeight="1">
      <c r="A32" s="21"/>
      <c r="B32" s="11" t="s">
        <v>20</v>
      </c>
      <c r="C32" s="13">
        <v>58</v>
      </c>
      <c r="D32" s="12">
        <f>0.39*C32</f>
        <v>22.62</v>
      </c>
      <c r="E32" s="12">
        <f t="shared" si="0"/>
        <v>56.550000000000004</v>
      </c>
      <c r="F32" s="13">
        <v>60</v>
      </c>
      <c r="G32" s="12">
        <f t="shared" si="1"/>
        <v>67.86</v>
      </c>
      <c r="H32" s="12">
        <v>70</v>
      </c>
      <c r="I32" s="12">
        <f t="shared" si="2"/>
        <v>90.48</v>
      </c>
      <c r="J32" s="12">
        <v>95</v>
      </c>
      <c r="K32" s="12">
        <f t="shared" si="3"/>
        <v>113.10000000000001</v>
      </c>
      <c r="L32" s="12">
        <v>115</v>
      </c>
      <c r="M32" s="12">
        <f t="shared" si="4"/>
        <v>135.72</v>
      </c>
      <c r="N32" s="12">
        <v>140</v>
      </c>
    </row>
    <row r="33" spans="1:14" ht="15.75" customHeight="1">
      <c r="A33" s="21"/>
      <c r="B33" s="11" t="s">
        <v>7</v>
      </c>
      <c r="C33" s="13">
        <v>66</v>
      </c>
      <c r="D33" s="12">
        <f>0.39*C33</f>
        <v>25.740000000000002</v>
      </c>
      <c r="E33" s="12">
        <f t="shared" si="0"/>
        <v>64.35000000000001</v>
      </c>
      <c r="F33" s="13">
        <v>65</v>
      </c>
      <c r="G33" s="12">
        <f t="shared" si="1"/>
        <v>77.22</v>
      </c>
      <c r="H33" s="12">
        <v>80</v>
      </c>
      <c r="I33" s="12">
        <f t="shared" si="2"/>
        <v>102.96000000000001</v>
      </c>
      <c r="J33" s="12">
        <v>105</v>
      </c>
      <c r="K33" s="12">
        <f t="shared" si="3"/>
        <v>128.70000000000002</v>
      </c>
      <c r="L33" s="12">
        <v>130</v>
      </c>
      <c r="M33" s="12">
        <f t="shared" si="4"/>
        <v>154.44</v>
      </c>
      <c r="N33" s="12">
        <v>155</v>
      </c>
    </row>
    <row r="34" spans="1:14" ht="15.75" customHeight="1">
      <c r="A34" s="21"/>
      <c r="B34" s="11" t="s">
        <v>16</v>
      </c>
      <c r="C34" s="13">
        <v>76</v>
      </c>
      <c r="D34" s="12">
        <f>0.39*C34</f>
        <v>29.64</v>
      </c>
      <c r="E34" s="12">
        <f t="shared" si="0"/>
        <v>74.1</v>
      </c>
      <c r="F34" s="13">
        <v>75</v>
      </c>
      <c r="G34" s="12">
        <f t="shared" si="1"/>
        <v>88.92</v>
      </c>
      <c r="H34" s="12">
        <v>90</v>
      </c>
      <c r="I34" s="12">
        <f t="shared" si="2"/>
        <v>118.56</v>
      </c>
      <c r="J34" s="12">
        <v>120</v>
      </c>
      <c r="K34" s="12">
        <f t="shared" si="3"/>
        <v>148.2</v>
      </c>
      <c r="L34" s="12">
        <v>150</v>
      </c>
      <c r="M34" s="12">
        <f t="shared" si="4"/>
        <v>177.84</v>
      </c>
      <c r="N34" s="12">
        <v>180</v>
      </c>
    </row>
    <row r="35" spans="1:14" ht="15.75" customHeight="1">
      <c r="A35" s="21"/>
      <c r="B35" s="11" t="s">
        <v>15</v>
      </c>
      <c r="C35" s="13">
        <v>92</v>
      </c>
      <c r="D35" s="12">
        <f>0.39*C35</f>
        <v>35.88</v>
      </c>
      <c r="E35" s="12">
        <f t="shared" si="0"/>
        <v>89.7</v>
      </c>
      <c r="F35" s="13">
        <v>90</v>
      </c>
      <c r="G35" s="12">
        <f t="shared" si="1"/>
        <v>107.64000000000001</v>
      </c>
      <c r="H35" s="12">
        <v>110</v>
      </c>
      <c r="I35" s="12">
        <f t="shared" si="2"/>
        <v>143.52</v>
      </c>
      <c r="J35" s="12">
        <v>145</v>
      </c>
      <c r="K35" s="12">
        <f t="shared" si="3"/>
        <v>179.4</v>
      </c>
      <c r="L35" s="12">
        <v>180</v>
      </c>
      <c r="M35" s="12">
        <f t="shared" si="4"/>
        <v>215.28000000000003</v>
      </c>
      <c r="N35" s="12">
        <v>220</v>
      </c>
    </row>
    <row r="36" spans="1:14" ht="15.75" customHeight="1">
      <c r="A36" s="21"/>
      <c r="B36" s="11" t="s">
        <v>3</v>
      </c>
      <c r="C36" s="13">
        <v>108</v>
      </c>
      <c r="D36" s="5">
        <f aca="true" t="shared" si="7" ref="D36:D41">0.39*100+(C36-100)*0.39*0.8</f>
        <v>41.496</v>
      </c>
      <c r="E36" s="12">
        <f t="shared" si="0"/>
        <v>103.74000000000001</v>
      </c>
      <c r="F36" s="13">
        <v>105</v>
      </c>
      <c r="G36" s="12">
        <f t="shared" si="1"/>
        <v>124.488</v>
      </c>
      <c r="H36" s="12">
        <v>125</v>
      </c>
      <c r="I36" s="12">
        <f t="shared" si="2"/>
        <v>165.984</v>
      </c>
      <c r="J36" s="12">
        <v>170</v>
      </c>
      <c r="K36" s="12">
        <f t="shared" si="3"/>
        <v>207.48000000000002</v>
      </c>
      <c r="L36" s="12">
        <v>210</v>
      </c>
      <c r="M36" s="12">
        <f t="shared" si="4"/>
        <v>248.976</v>
      </c>
      <c r="N36" s="12">
        <v>250</v>
      </c>
    </row>
    <row r="37" spans="1:14" ht="15.75" customHeight="1">
      <c r="A37" s="21"/>
      <c r="B37" s="11" t="s">
        <v>4</v>
      </c>
      <c r="C37" s="13">
        <v>123</v>
      </c>
      <c r="D37" s="5">
        <f t="shared" si="7"/>
        <v>46.176</v>
      </c>
      <c r="E37" s="12">
        <f t="shared" si="0"/>
        <v>115.44</v>
      </c>
      <c r="F37" s="13">
        <v>120</v>
      </c>
      <c r="G37" s="12">
        <f t="shared" si="1"/>
        <v>138.52800000000002</v>
      </c>
      <c r="H37" s="12">
        <v>140</v>
      </c>
      <c r="I37" s="12">
        <f t="shared" si="2"/>
        <v>184.704</v>
      </c>
      <c r="J37" s="12">
        <v>185</v>
      </c>
      <c r="K37" s="12">
        <f t="shared" si="3"/>
        <v>230.88</v>
      </c>
      <c r="L37" s="12">
        <v>235</v>
      </c>
      <c r="M37" s="12">
        <f t="shared" si="4"/>
        <v>277.05600000000004</v>
      </c>
      <c r="N37" s="12">
        <v>280</v>
      </c>
    </row>
    <row r="38" spans="1:14" ht="15.75" customHeight="1">
      <c r="A38" s="21"/>
      <c r="B38" s="11" t="s">
        <v>17</v>
      </c>
      <c r="C38" s="13">
        <v>148</v>
      </c>
      <c r="D38" s="5">
        <f t="shared" si="7"/>
        <v>53.976</v>
      </c>
      <c r="E38" s="12">
        <f t="shared" si="0"/>
        <v>134.94</v>
      </c>
      <c r="F38" s="13">
        <v>135</v>
      </c>
      <c r="G38" s="12">
        <f t="shared" si="1"/>
        <v>161.928</v>
      </c>
      <c r="H38" s="12">
        <v>165</v>
      </c>
      <c r="I38" s="12">
        <f t="shared" si="2"/>
        <v>215.904</v>
      </c>
      <c r="J38" s="12">
        <v>220</v>
      </c>
      <c r="K38" s="12">
        <f t="shared" si="3"/>
        <v>269.88</v>
      </c>
      <c r="L38" s="12">
        <v>270</v>
      </c>
      <c r="M38" s="12">
        <f t="shared" si="4"/>
        <v>323.856</v>
      </c>
      <c r="N38" s="12">
        <v>325</v>
      </c>
    </row>
    <row r="39" spans="1:14" ht="15.75" customHeight="1">
      <c r="A39" s="21"/>
      <c r="B39" s="11" t="s">
        <v>2</v>
      </c>
      <c r="C39" s="13">
        <v>161</v>
      </c>
      <c r="D39" s="5">
        <f t="shared" si="7"/>
        <v>58.032</v>
      </c>
      <c r="E39" s="12">
        <f t="shared" si="0"/>
        <v>145.07999999999998</v>
      </c>
      <c r="F39" s="13">
        <v>150</v>
      </c>
      <c r="G39" s="12">
        <f t="shared" si="1"/>
        <v>174.096</v>
      </c>
      <c r="H39" s="12">
        <v>175</v>
      </c>
      <c r="I39" s="12">
        <f t="shared" si="2"/>
        <v>232.128</v>
      </c>
      <c r="J39" s="12">
        <v>235</v>
      </c>
      <c r="K39" s="12">
        <f t="shared" si="3"/>
        <v>290.15999999999997</v>
      </c>
      <c r="L39" s="12">
        <v>295</v>
      </c>
      <c r="M39" s="12">
        <f t="shared" si="4"/>
        <v>348.192</v>
      </c>
      <c r="N39" s="12">
        <v>350</v>
      </c>
    </row>
    <row r="40" spans="1:14" ht="15.75" customHeight="1">
      <c r="A40" s="21"/>
      <c r="B40" s="11" t="s">
        <v>0</v>
      </c>
      <c r="C40" s="13">
        <v>190</v>
      </c>
      <c r="D40" s="5">
        <f t="shared" si="7"/>
        <v>67.08</v>
      </c>
      <c r="E40" s="12">
        <f t="shared" si="0"/>
        <v>167.7</v>
      </c>
      <c r="F40" s="13">
        <v>170</v>
      </c>
      <c r="G40" s="12">
        <f t="shared" si="1"/>
        <v>201.24</v>
      </c>
      <c r="H40" s="12">
        <v>205</v>
      </c>
      <c r="I40" s="12">
        <f t="shared" si="2"/>
        <v>268.32</v>
      </c>
      <c r="J40" s="12">
        <v>270</v>
      </c>
      <c r="K40" s="12">
        <f t="shared" si="3"/>
        <v>335.4</v>
      </c>
      <c r="L40" s="12">
        <v>340</v>
      </c>
      <c r="M40" s="12">
        <f t="shared" si="4"/>
        <v>402.48</v>
      </c>
      <c r="N40" s="12">
        <v>405</v>
      </c>
    </row>
    <row r="41" spans="1:14" ht="15.75" customHeight="1">
      <c r="A41" s="22"/>
      <c r="B41" s="11" t="s">
        <v>11</v>
      </c>
      <c r="C41" s="13">
        <v>247</v>
      </c>
      <c r="D41" s="5">
        <f t="shared" si="7"/>
        <v>84.864</v>
      </c>
      <c r="E41" s="12">
        <f t="shared" si="0"/>
        <v>212.16000000000003</v>
      </c>
      <c r="F41" s="13">
        <v>215</v>
      </c>
      <c r="G41" s="12">
        <f t="shared" si="1"/>
        <v>254.592</v>
      </c>
      <c r="H41" s="12">
        <v>255</v>
      </c>
      <c r="I41" s="12">
        <f t="shared" si="2"/>
        <v>339.456</v>
      </c>
      <c r="J41" s="12">
        <v>340</v>
      </c>
      <c r="K41" s="12">
        <f t="shared" si="3"/>
        <v>424.32000000000005</v>
      </c>
      <c r="L41" s="12">
        <v>425</v>
      </c>
      <c r="M41" s="12">
        <f t="shared" si="4"/>
        <v>509.184</v>
      </c>
      <c r="N41" s="12">
        <v>510</v>
      </c>
    </row>
    <row r="42" spans="1:14" ht="15.75" customHeight="1">
      <c r="A42" s="20" t="s">
        <v>19</v>
      </c>
      <c r="B42" s="11" t="s">
        <v>20</v>
      </c>
      <c r="C42" s="13">
        <v>50</v>
      </c>
      <c r="D42" s="12">
        <f>0.39*C42</f>
        <v>19.5</v>
      </c>
      <c r="E42" s="12">
        <f t="shared" si="0"/>
        <v>48.75</v>
      </c>
      <c r="F42" s="13">
        <v>50</v>
      </c>
      <c r="G42" s="12">
        <f t="shared" si="1"/>
        <v>58.5</v>
      </c>
      <c r="H42" s="12">
        <v>60</v>
      </c>
      <c r="I42" s="12">
        <f t="shared" si="2"/>
        <v>78</v>
      </c>
      <c r="J42" s="12">
        <v>90</v>
      </c>
      <c r="K42" s="12">
        <f t="shared" si="3"/>
        <v>97.5</v>
      </c>
      <c r="L42" s="12">
        <v>100</v>
      </c>
      <c r="M42" s="12">
        <f t="shared" si="4"/>
        <v>117</v>
      </c>
      <c r="N42" s="12">
        <v>120</v>
      </c>
    </row>
    <row r="43" spans="1:14" ht="15.75" customHeight="1">
      <c r="A43" s="21"/>
      <c r="B43" s="11" t="s">
        <v>7</v>
      </c>
      <c r="C43" s="13">
        <v>60</v>
      </c>
      <c r="D43" s="12">
        <f>0.39*C43</f>
        <v>23.400000000000002</v>
      </c>
      <c r="E43" s="12">
        <f t="shared" si="0"/>
        <v>58.50000000000001</v>
      </c>
      <c r="F43" s="13">
        <v>60</v>
      </c>
      <c r="G43" s="12">
        <f t="shared" si="1"/>
        <v>70.2</v>
      </c>
      <c r="H43" s="12">
        <v>75</v>
      </c>
      <c r="I43" s="12">
        <f t="shared" si="2"/>
        <v>93.60000000000001</v>
      </c>
      <c r="J43" s="12">
        <v>95</v>
      </c>
      <c r="K43" s="12">
        <f t="shared" si="3"/>
        <v>117.00000000000001</v>
      </c>
      <c r="L43" s="12">
        <v>120</v>
      </c>
      <c r="M43" s="12">
        <f t="shared" si="4"/>
        <v>140.4</v>
      </c>
      <c r="N43" s="12">
        <v>145</v>
      </c>
    </row>
    <row r="44" spans="1:14" ht="15.75" customHeight="1">
      <c r="A44" s="21"/>
      <c r="B44" s="11" t="s">
        <v>16</v>
      </c>
      <c r="C44" s="13">
        <v>68</v>
      </c>
      <c r="D44" s="12">
        <f>0.39*C44</f>
        <v>26.52</v>
      </c>
      <c r="E44" s="12">
        <f t="shared" si="0"/>
        <v>66.3</v>
      </c>
      <c r="F44" s="13">
        <v>70</v>
      </c>
      <c r="G44" s="12">
        <f t="shared" si="1"/>
        <v>79.56</v>
      </c>
      <c r="H44" s="12">
        <v>80</v>
      </c>
      <c r="I44" s="12">
        <f t="shared" si="2"/>
        <v>106.08</v>
      </c>
      <c r="J44" s="12">
        <v>110</v>
      </c>
      <c r="K44" s="12">
        <f t="shared" si="3"/>
        <v>132.6</v>
      </c>
      <c r="L44" s="12">
        <v>135</v>
      </c>
      <c r="M44" s="12">
        <f t="shared" si="4"/>
        <v>159.12</v>
      </c>
      <c r="N44" s="12">
        <v>160</v>
      </c>
    </row>
    <row r="45" spans="1:14" ht="15.75" customHeight="1">
      <c r="A45" s="21"/>
      <c r="B45" s="11" t="s">
        <v>15</v>
      </c>
      <c r="C45" s="13">
        <v>84</v>
      </c>
      <c r="D45" s="12">
        <f>0.39*C45</f>
        <v>32.76</v>
      </c>
      <c r="E45" s="12">
        <f t="shared" si="0"/>
        <v>81.89999999999999</v>
      </c>
      <c r="F45" s="13">
        <v>85</v>
      </c>
      <c r="G45" s="12">
        <f t="shared" si="1"/>
        <v>98.28</v>
      </c>
      <c r="H45" s="12">
        <v>100</v>
      </c>
      <c r="I45" s="12">
        <f t="shared" si="2"/>
        <v>131.04</v>
      </c>
      <c r="J45" s="12">
        <v>135</v>
      </c>
      <c r="K45" s="12">
        <f t="shared" si="3"/>
        <v>163.79999999999998</v>
      </c>
      <c r="L45" s="12">
        <v>165</v>
      </c>
      <c r="M45" s="12">
        <f t="shared" si="4"/>
        <v>196.56</v>
      </c>
      <c r="N45" s="12">
        <v>200</v>
      </c>
    </row>
    <row r="46" spans="1:14" ht="15.75" customHeight="1">
      <c r="A46" s="21"/>
      <c r="B46" s="11" t="s">
        <v>3</v>
      </c>
      <c r="C46" s="13">
        <v>100</v>
      </c>
      <c r="D46" s="12">
        <f>0.39*C46</f>
        <v>39</v>
      </c>
      <c r="E46" s="12">
        <f t="shared" si="0"/>
        <v>97.5</v>
      </c>
      <c r="F46" s="13">
        <v>100</v>
      </c>
      <c r="G46" s="12">
        <f t="shared" si="1"/>
        <v>117</v>
      </c>
      <c r="H46" s="12">
        <v>120</v>
      </c>
      <c r="I46" s="12">
        <f t="shared" si="2"/>
        <v>156</v>
      </c>
      <c r="J46" s="12">
        <v>160</v>
      </c>
      <c r="K46" s="12">
        <f t="shared" si="3"/>
        <v>195</v>
      </c>
      <c r="L46" s="12">
        <v>195</v>
      </c>
      <c r="M46" s="12">
        <f t="shared" si="4"/>
        <v>234</v>
      </c>
      <c r="N46" s="12">
        <v>235</v>
      </c>
    </row>
    <row r="47" spans="1:14" ht="15.75" customHeight="1">
      <c r="A47" s="21"/>
      <c r="B47" s="11" t="s">
        <v>4</v>
      </c>
      <c r="C47" s="13">
        <v>115</v>
      </c>
      <c r="D47" s="5">
        <f>0.39*100+(C47-100)*0.39*0.8</f>
        <v>43.68</v>
      </c>
      <c r="E47" s="12">
        <f t="shared" si="0"/>
        <v>109.2</v>
      </c>
      <c r="F47" s="13">
        <v>110</v>
      </c>
      <c r="G47" s="12">
        <f t="shared" si="1"/>
        <v>131.04</v>
      </c>
      <c r="H47" s="12">
        <v>135</v>
      </c>
      <c r="I47" s="12">
        <f t="shared" si="2"/>
        <v>174.72</v>
      </c>
      <c r="J47" s="12">
        <v>175</v>
      </c>
      <c r="K47" s="12">
        <f t="shared" si="3"/>
        <v>218.4</v>
      </c>
      <c r="L47" s="12">
        <v>220</v>
      </c>
      <c r="M47" s="12">
        <f t="shared" si="4"/>
        <v>262.08</v>
      </c>
      <c r="N47" s="12">
        <v>265</v>
      </c>
    </row>
    <row r="48" spans="1:14" ht="15.75" customHeight="1">
      <c r="A48" s="21"/>
      <c r="B48" s="11" t="s">
        <v>17</v>
      </c>
      <c r="C48" s="13">
        <v>140</v>
      </c>
      <c r="D48" s="5">
        <f>0.39*100+(C48-100)*0.39*0.8</f>
        <v>51.480000000000004</v>
      </c>
      <c r="E48" s="12">
        <f t="shared" si="0"/>
        <v>128.70000000000002</v>
      </c>
      <c r="F48" s="13">
        <v>130</v>
      </c>
      <c r="G48" s="12">
        <f t="shared" si="1"/>
        <v>154.44</v>
      </c>
      <c r="H48" s="12">
        <v>155</v>
      </c>
      <c r="I48" s="12">
        <f t="shared" si="2"/>
        <v>205.92000000000002</v>
      </c>
      <c r="J48" s="12">
        <v>210</v>
      </c>
      <c r="K48" s="12">
        <f t="shared" si="3"/>
        <v>257.40000000000003</v>
      </c>
      <c r="L48" s="12">
        <v>260</v>
      </c>
      <c r="M48" s="12">
        <f t="shared" si="4"/>
        <v>308.88</v>
      </c>
      <c r="N48" s="12">
        <v>310</v>
      </c>
    </row>
    <row r="49" spans="1:14" ht="15.75" customHeight="1">
      <c r="A49" s="21"/>
      <c r="B49" s="11" t="s">
        <v>2</v>
      </c>
      <c r="C49" s="13">
        <v>153</v>
      </c>
      <c r="D49" s="5">
        <f>0.39*100+(C49-100)*0.39*0.8</f>
        <v>55.536</v>
      </c>
      <c r="E49" s="12">
        <f t="shared" si="0"/>
        <v>138.84</v>
      </c>
      <c r="F49" s="13">
        <v>140</v>
      </c>
      <c r="G49" s="12">
        <f t="shared" si="1"/>
        <v>166.608</v>
      </c>
      <c r="H49" s="12">
        <v>170</v>
      </c>
      <c r="I49" s="12">
        <f t="shared" si="2"/>
        <v>222.144</v>
      </c>
      <c r="J49" s="12">
        <v>225</v>
      </c>
      <c r="K49" s="12">
        <f t="shared" si="3"/>
        <v>277.68</v>
      </c>
      <c r="L49" s="12">
        <v>280</v>
      </c>
      <c r="M49" s="12">
        <f t="shared" si="4"/>
        <v>333.216</v>
      </c>
      <c r="N49" s="12">
        <v>335</v>
      </c>
    </row>
    <row r="50" spans="1:14" ht="15.75" customHeight="1">
      <c r="A50" s="21"/>
      <c r="B50" s="11" t="s">
        <v>0</v>
      </c>
      <c r="C50" s="13">
        <v>182</v>
      </c>
      <c r="D50" s="5">
        <f>0.39*100+(C50-100)*0.39*0.8</f>
        <v>64.584</v>
      </c>
      <c r="E50" s="12">
        <f t="shared" si="0"/>
        <v>161.46</v>
      </c>
      <c r="F50" s="13">
        <v>165</v>
      </c>
      <c r="G50" s="12">
        <f t="shared" si="1"/>
        <v>193.752</v>
      </c>
      <c r="H50" s="12">
        <v>195</v>
      </c>
      <c r="I50" s="12">
        <f t="shared" si="2"/>
        <v>258.336</v>
      </c>
      <c r="J50" s="12">
        <v>260</v>
      </c>
      <c r="K50" s="12">
        <f t="shared" si="3"/>
        <v>322.92</v>
      </c>
      <c r="L50" s="12">
        <v>325</v>
      </c>
      <c r="M50" s="12">
        <f t="shared" si="4"/>
        <v>387.504</v>
      </c>
      <c r="N50" s="12">
        <v>390</v>
      </c>
    </row>
    <row r="51" spans="1:14" ht="15.75" customHeight="1">
      <c r="A51" s="22"/>
      <c r="B51" s="11" t="s">
        <v>11</v>
      </c>
      <c r="C51" s="13">
        <v>239</v>
      </c>
      <c r="D51" s="5">
        <f>0.39*100+(C51-100)*0.39*0.8</f>
        <v>82.368</v>
      </c>
      <c r="E51" s="12">
        <f t="shared" si="0"/>
        <v>205.92</v>
      </c>
      <c r="F51" s="13">
        <v>210</v>
      </c>
      <c r="G51" s="12">
        <f t="shared" si="1"/>
        <v>247.10399999999998</v>
      </c>
      <c r="H51" s="12">
        <v>250</v>
      </c>
      <c r="I51" s="12">
        <f t="shared" si="2"/>
        <v>329.472</v>
      </c>
      <c r="J51" s="12">
        <v>330</v>
      </c>
      <c r="K51" s="12">
        <f t="shared" si="3"/>
        <v>411.84</v>
      </c>
      <c r="L51" s="12">
        <v>415</v>
      </c>
      <c r="M51" s="12">
        <f t="shared" si="4"/>
        <v>494.20799999999997</v>
      </c>
      <c r="N51" s="12">
        <v>495</v>
      </c>
    </row>
    <row r="52" spans="1:14" ht="15.75" customHeight="1">
      <c r="A52" s="20" t="s">
        <v>20</v>
      </c>
      <c r="B52" s="11" t="s">
        <v>7</v>
      </c>
      <c r="C52" s="13">
        <v>10</v>
      </c>
      <c r="D52" s="12">
        <f aca="true" t="shared" si="8" ref="D52:D57">0.39*C52</f>
        <v>3.9000000000000004</v>
      </c>
      <c r="E52" s="12">
        <f aca="true" t="shared" si="9" ref="E52:E97">D52*2.5</f>
        <v>9.75</v>
      </c>
      <c r="F52" s="13">
        <v>45</v>
      </c>
      <c r="G52" s="12">
        <f aca="true" t="shared" si="10" ref="G52:G68">D52*3</f>
        <v>11.700000000000001</v>
      </c>
      <c r="H52" s="12">
        <v>50</v>
      </c>
      <c r="I52" s="12">
        <f aca="true" t="shared" si="11" ref="I52:I68">D52*4</f>
        <v>15.600000000000001</v>
      </c>
      <c r="J52" s="12">
        <v>90</v>
      </c>
      <c r="K52" s="12">
        <f aca="true" t="shared" si="12" ref="K52:K68">D52*5</f>
        <v>19.5</v>
      </c>
      <c r="L52" s="12">
        <v>100</v>
      </c>
      <c r="M52" s="12">
        <f t="shared" si="4"/>
        <v>23.400000000000002</v>
      </c>
      <c r="N52" s="12">
        <v>110</v>
      </c>
    </row>
    <row r="53" spans="1:14" ht="15.75" customHeight="1">
      <c r="A53" s="21"/>
      <c r="B53" s="11" t="s">
        <v>16</v>
      </c>
      <c r="C53" s="13">
        <v>20</v>
      </c>
      <c r="D53" s="12">
        <f t="shared" si="8"/>
        <v>7.800000000000001</v>
      </c>
      <c r="E53" s="12">
        <f t="shared" si="9"/>
        <v>19.5</v>
      </c>
      <c r="F53" s="13">
        <v>45</v>
      </c>
      <c r="G53" s="12">
        <f t="shared" si="10"/>
        <v>23.400000000000002</v>
      </c>
      <c r="H53" s="12">
        <v>50</v>
      </c>
      <c r="I53" s="12">
        <f t="shared" si="11"/>
        <v>31.200000000000003</v>
      </c>
      <c r="J53" s="12">
        <v>90</v>
      </c>
      <c r="K53" s="12">
        <f t="shared" si="12"/>
        <v>39</v>
      </c>
      <c r="L53" s="12">
        <v>100</v>
      </c>
      <c r="M53" s="12">
        <f t="shared" si="4"/>
        <v>46.800000000000004</v>
      </c>
      <c r="N53" s="12">
        <v>110</v>
      </c>
    </row>
    <row r="54" spans="1:14" ht="15.75" customHeight="1">
      <c r="A54" s="21"/>
      <c r="B54" s="11" t="s">
        <v>15</v>
      </c>
      <c r="C54" s="13">
        <v>34</v>
      </c>
      <c r="D54" s="12">
        <f t="shared" si="8"/>
        <v>13.26</v>
      </c>
      <c r="E54" s="12">
        <f t="shared" si="9"/>
        <v>33.15</v>
      </c>
      <c r="F54" s="13">
        <v>45</v>
      </c>
      <c r="G54" s="12">
        <f t="shared" si="10"/>
        <v>39.78</v>
      </c>
      <c r="H54" s="12">
        <v>50</v>
      </c>
      <c r="I54" s="12">
        <f t="shared" si="11"/>
        <v>53.04</v>
      </c>
      <c r="J54" s="12">
        <v>90</v>
      </c>
      <c r="K54" s="12">
        <f t="shared" si="12"/>
        <v>66.3</v>
      </c>
      <c r="L54" s="12">
        <v>100</v>
      </c>
      <c r="M54" s="12">
        <f t="shared" si="4"/>
        <v>79.56</v>
      </c>
      <c r="N54" s="12">
        <v>110</v>
      </c>
    </row>
    <row r="55" spans="1:14" ht="15.75" customHeight="1">
      <c r="A55" s="21"/>
      <c r="B55" s="11" t="s">
        <v>3</v>
      </c>
      <c r="C55" s="13">
        <v>50</v>
      </c>
      <c r="D55" s="12">
        <f t="shared" si="8"/>
        <v>19.5</v>
      </c>
      <c r="E55" s="12">
        <f t="shared" si="9"/>
        <v>48.75</v>
      </c>
      <c r="F55" s="13">
        <v>50</v>
      </c>
      <c r="G55" s="12">
        <f t="shared" si="10"/>
        <v>58.5</v>
      </c>
      <c r="H55" s="12">
        <v>60</v>
      </c>
      <c r="I55" s="12">
        <f t="shared" si="11"/>
        <v>78</v>
      </c>
      <c r="J55" s="12">
        <v>90</v>
      </c>
      <c r="K55" s="12">
        <f t="shared" si="12"/>
        <v>97.5</v>
      </c>
      <c r="L55" s="12">
        <v>100</v>
      </c>
      <c r="M55" s="12">
        <f t="shared" si="4"/>
        <v>117</v>
      </c>
      <c r="N55" s="12">
        <v>120</v>
      </c>
    </row>
    <row r="56" spans="1:14" ht="15.75" customHeight="1">
      <c r="A56" s="21"/>
      <c r="B56" s="11" t="s">
        <v>4</v>
      </c>
      <c r="C56" s="13">
        <v>66</v>
      </c>
      <c r="D56" s="12">
        <f t="shared" si="8"/>
        <v>25.740000000000002</v>
      </c>
      <c r="E56" s="12">
        <f t="shared" si="9"/>
        <v>64.35000000000001</v>
      </c>
      <c r="F56" s="13">
        <v>65</v>
      </c>
      <c r="G56" s="12">
        <f t="shared" si="10"/>
        <v>77.22</v>
      </c>
      <c r="H56" s="12">
        <v>80</v>
      </c>
      <c r="I56" s="12">
        <f t="shared" si="11"/>
        <v>102.96000000000001</v>
      </c>
      <c r="J56" s="12">
        <v>105</v>
      </c>
      <c r="K56" s="12">
        <f t="shared" si="12"/>
        <v>128.70000000000002</v>
      </c>
      <c r="L56" s="12">
        <v>130</v>
      </c>
      <c r="M56" s="12">
        <f t="shared" si="4"/>
        <v>154.44</v>
      </c>
      <c r="N56" s="12">
        <v>155</v>
      </c>
    </row>
    <row r="57" spans="1:14" ht="15.75" customHeight="1">
      <c r="A57" s="21"/>
      <c r="B57" s="11" t="s">
        <v>17</v>
      </c>
      <c r="C57" s="13">
        <v>92</v>
      </c>
      <c r="D57" s="12">
        <f t="shared" si="8"/>
        <v>35.88</v>
      </c>
      <c r="E57" s="12">
        <f t="shared" si="9"/>
        <v>89.7</v>
      </c>
      <c r="F57" s="13">
        <v>90</v>
      </c>
      <c r="G57" s="12">
        <f t="shared" si="10"/>
        <v>107.64000000000001</v>
      </c>
      <c r="H57" s="12">
        <v>110</v>
      </c>
      <c r="I57" s="12">
        <f t="shared" si="11"/>
        <v>143.52</v>
      </c>
      <c r="J57" s="12">
        <v>145</v>
      </c>
      <c r="K57" s="12">
        <f t="shared" si="12"/>
        <v>179.4</v>
      </c>
      <c r="L57" s="12">
        <v>180</v>
      </c>
      <c r="M57" s="12">
        <f t="shared" si="4"/>
        <v>215.28000000000003</v>
      </c>
      <c r="N57" s="12">
        <v>220</v>
      </c>
    </row>
    <row r="58" spans="1:14" ht="15.75" customHeight="1">
      <c r="A58" s="21"/>
      <c r="B58" s="11" t="s">
        <v>2</v>
      </c>
      <c r="C58" s="13">
        <v>103</v>
      </c>
      <c r="D58" s="5">
        <f>0.39*100+(C58-100)*0.39*0.8</f>
        <v>39.936</v>
      </c>
      <c r="E58" s="12">
        <f t="shared" si="9"/>
        <v>99.84</v>
      </c>
      <c r="F58" s="13">
        <v>100</v>
      </c>
      <c r="G58" s="12">
        <f t="shared" si="10"/>
        <v>119.80799999999999</v>
      </c>
      <c r="H58" s="12">
        <v>120</v>
      </c>
      <c r="I58" s="12">
        <f t="shared" si="11"/>
        <v>159.744</v>
      </c>
      <c r="J58" s="12">
        <v>160</v>
      </c>
      <c r="K58" s="12">
        <f t="shared" si="12"/>
        <v>199.68</v>
      </c>
      <c r="L58" s="12">
        <v>200</v>
      </c>
      <c r="M58" s="12">
        <f t="shared" si="4"/>
        <v>239.61599999999999</v>
      </c>
      <c r="N58" s="12">
        <v>240</v>
      </c>
    </row>
    <row r="59" spans="1:14" ht="15.75" customHeight="1">
      <c r="A59" s="21"/>
      <c r="B59" s="11" t="s">
        <v>0</v>
      </c>
      <c r="C59" s="13">
        <v>132</v>
      </c>
      <c r="D59" s="5">
        <f>0.39*100+(C59-100)*0.39*0.8</f>
        <v>48.984</v>
      </c>
      <c r="E59" s="12">
        <f t="shared" si="9"/>
        <v>122.46000000000001</v>
      </c>
      <c r="F59" s="13">
        <v>125</v>
      </c>
      <c r="G59" s="12">
        <f t="shared" si="10"/>
        <v>146.952</v>
      </c>
      <c r="H59" s="12">
        <v>150</v>
      </c>
      <c r="I59" s="12">
        <f t="shared" si="11"/>
        <v>195.936</v>
      </c>
      <c r="J59" s="12">
        <v>200</v>
      </c>
      <c r="K59" s="12">
        <f t="shared" si="12"/>
        <v>244.92000000000002</v>
      </c>
      <c r="L59" s="12">
        <v>245</v>
      </c>
      <c r="M59" s="12">
        <f t="shared" si="4"/>
        <v>293.904</v>
      </c>
      <c r="N59" s="12">
        <v>295</v>
      </c>
    </row>
    <row r="60" spans="1:14" ht="15.75" customHeight="1">
      <c r="A60" s="22"/>
      <c r="B60" s="11" t="s">
        <v>11</v>
      </c>
      <c r="C60" s="13">
        <v>189</v>
      </c>
      <c r="D60" s="5">
        <f>0.39*100+(C60-100)*0.39*0.8</f>
        <v>66.768</v>
      </c>
      <c r="E60" s="12">
        <f t="shared" si="9"/>
        <v>166.92000000000002</v>
      </c>
      <c r="F60" s="13">
        <v>170</v>
      </c>
      <c r="G60" s="12">
        <f t="shared" si="10"/>
        <v>200.304</v>
      </c>
      <c r="H60" s="12">
        <v>205</v>
      </c>
      <c r="I60" s="12">
        <f t="shared" si="11"/>
        <v>267.072</v>
      </c>
      <c r="J60" s="12">
        <v>270</v>
      </c>
      <c r="K60" s="12">
        <f t="shared" si="12"/>
        <v>333.84000000000003</v>
      </c>
      <c r="L60" s="12">
        <v>335</v>
      </c>
      <c r="M60" s="12">
        <f t="shared" si="4"/>
        <v>400.608</v>
      </c>
      <c r="N60" s="12">
        <v>405</v>
      </c>
    </row>
    <row r="61" spans="1:14" ht="15.75" customHeight="1">
      <c r="A61" s="20" t="s">
        <v>7</v>
      </c>
      <c r="B61" s="11" t="s">
        <v>16</v>
      </c>
      <c r="C61" s="13">
        <v>10</v>
      </c>
      <c r="D61" s="12">
        <f aca="true" t="shared" si="13" ref="D61:D66">0.39*C61</f>
        <v>3.9000000000000004</v>
      </c>
      <c r="E61" s="12">
        <f t="shared" si="9"/>
        <v>9.75</v>
      </c>
      <c r="F61" s="13">
        <v>45</v>
      </c>
      <c r="G61" s="12">
        <f t="shared" si="10"/>
        <v>11.700000000000001</v>
      </c>
      <c r="H61" s="12">
        <v>50</v>
      </c>
      <c r="I61" s="12">
        <f t="shared" si="11"/>
        <v>15.600000000000001</v>
      </c>
      <c r="J61" s="12">
        <v>90</v>
      </c>
      <c r="K61" s="12">
        <f t="shared" si="12"/>
        <v>19.5</v>
      </c>
      <c r="L61" s="12">
        <v>100</v>
      </c>
      <c r="M61" s="12">
        <f t="shared" si="4"/>
        <v>23.400000000000002</v>
      </c>
      <c r="N61" s="12">
        <v>110</v>
      </c>
    </row>
    <row r="62" spans="1:14" ht="15.75" customHeight="1">
      <c r="A62" s="21"/>
      <c r="B62" s="11" t="s">
        <v>15</v>
      </c>
      <c r="C62" s="13">
        <v>26</v>
      </c>
      <c r="D62" s="12">
        <f t="shared" si="13"/>
        <v>10.14</v>
      </c>
      <c r="E62" s="12">
        <f t="shared" si="9"/>
        <v>25.35</v>
      </c>
      <c r="F62" s="13">
        <v>45</v>
      </c>
      <c r="G62" s="12">
        <f t="shared" si="10"/>
        <v>30.42</v>
      </c>
      <c r="H62" s="12">
        <v>50</v>
      </c>
      <c r="I62" s="12">
        <f t="shared" si="11"/>
        <v>40.56</v>
      </c>
      <c r="J62" s="12">
        <v>90</v>
      </c>
      <c r="K62" s="12">
        <f t="shared" si="12"/>
        <v>50.7</v>
      </c>
      <c r="L62" s="12">
        <v>100</v>
      </c>
      <c r="M62" s="12">
        <f t="shared" si="4"/>
        <v>60.84</v>
      </c>
      <c r="N62" s="12">
        <v>110</v>
      </c>
    </row>
    <row r="63" spans="1:14" ht="15.75" customHeight="1">
      <c r="A63" s="21"/>
      <c r="B63" s="11" t="s">
        <v>3</v>
      </c>
      <c r="C63" s="13">
        <v>42</v>
      </c>
      <c r="D63" s="12">
        <f t="shared" si="13"/>
        <v>16.38</v>
      </c>
      <c r="E63" s="12">
        <f t="shared" si="9"/>
        <v>40.949999999999996</v>
      </c>
      <c r="F63" s="13">
        <v>45</v>
      </c>
      <c r="G63" s="12">
        <f t="shared" si="10"/>
        <v>49.14</v>
      </c>
      <c r="H63" s="12">
        <v>50</v>
      </c>
      <c r="I63" s="12">
        <f t="shared" si="11"/>
        <v>65.52</v>
      </c>
      <c r="J63" s="12">
        <v>90</v>
      </c>
      <c r="K63" s="12">
        <f t="shared" si="12"/>
        <v>81.89999999999999</v>
      </c>
      <c r="L63" s="12">
        <v>100</v>
      </c>
      <c r="M63" s="12">
        <f t="shared" si="4"/>
        <v>98.28</v>
      </c>
      <c r="N63" s="12">
        <v>110</v>
      </c>
    </row>
    <row r="64" spans="1:14" ht="15.75" customHeight="1">
      <c r="A64" s="21"/>
      <c r="B64" s="11" t="s">
        <v>4</v>
      </c>
      <c r="C64" s="13">
        <v>57</v>
      </c>
      <c r="D64" s="12">
        <f t="shared" si="13"/>
        <v>22.23</v>
      </c>
      <c r="E64" s="12">
        <f t="shared" si="9"/>
        <v>55.575</v>
      </c>
      <c r="F64" s="13">
        <v>60</v>
      </c>
      <c r="G64" s="12">
        <f t="shared" si="10"/>
        <v>66.69</v>
      </c>
      <c r="H64" s="12">
        <v>70</v>
      </c>
      <c r="I64" s="12">
        <f t="shared" si="11"/>
        <v>88.92</v>
      </c>
      <c r="J64" s="12">
        <v>90</v>
      </c>
      <c r="K64" s="12">
        <f t="shared" si="12"/>
        <v>111.15</v>
      </c>
      <c r="L64" s="12">
        <v>115</v>
      </c>
      <c r="M64" s="12">
        <f t="shared" si="4"/>
        <v>133.38</v>
      </c>
      <c r="N64" s="12">
        <v>135</v>
      </c>
    </row>
    <row r="65" spans="1:14" ht="15.75" customHeight="1">
      <c r="A65" s="21"/>
      <c r="B65" s="11" t="s">
        <v>17</v>
      </c>
      <c r="C65" s="13">
        <v>82</v>
      </c>
      <c r="D65" s="12">
        <f t="shared" si="13"/>
        <v>31.98</v>
      </c>
      <c r="E65" s="12">
        <f t="shared" si="9"/>
        <v>79.95</v>
      </c>
      <c r="F65" s="13">
        <v>80</v>
      </c>
      <c r="G65" s="12">
        <f t="shared" si="10"/>
        <v>95.94</v>
      </c>
      <c r="H65" s="12">
        <v>100</v>
      </c>
      <c r="I65" s="12">
        <f t="shared" si="11"/>
        <v>127.92</v>
      </c>
      <c r="J65" s="12">
        <v>130</v>
      </c>
      <c r="K65" s="12">
        <f t="shared" si="12"/>
        <v>159.9</v>
      </c>
      <c r="L65" s="12">
        <v>160</v>
      </c>
      <c r="M65" s="12">
        <f t="shared" si="4"/>
        <v>191.88</v>
      </c>
      <c r="N65" s="12">
        <v>195</v>
      </c>
    </row>
    <row r="66" spans="1:14" ht="15.75" customHeight="1">
      <c r="A66" s="21"/>
      <c r="B66" s="11" t="s">
        <v>2</v>
      </c>
      <c r="C66" s="13">
        <v>95</v>
      </c>
      <c r="D66" s="12">
        <f t="shared" si="13"/>
        <v>37.050000000000004</v>
      </c>
      <c r="E66" s="12">
        <f t="shared" si="9"/>
        <v>92.62500000000001</v>
      </c>
      <c r="F66" s="13">
        <v>95</v>
      </c>
      <c r="G66" s="12">
        <f t="shared" si="10"/>
        <v>111.15</v>
      </c>
      <c r="H66" s="12">
        <v>115</v>
      </c>
      <c r="I66" s="12">
        <f t="shared" si="11"/>
        <v>148.20000000000002</v>
      </c>
      <c r="J66" s="12">
        <v>150</v>
      </c>
      <c r="K66" s="12">
        <f t="shared" si="12"/>
        <v>185.25000000000003</v>
      </c>
      <c r="L66" s="12">
        <v>190</v>
      </c>
      <c r="M66" s="12">
        <f t="shared" si="4"/>
        <v>222.3</v>
      </c>
      <c r="N66" s="12">
        <v>225</v>
      </c>
    </row>
    <row r="67" spans="1:14" ht="15.75" customHeight="1">
      <c r="A67" s="21"/>
      <c r="B67" s="11" t="s">
        <v>0</v>
      </c>
      <c r="C67" s="13">
        <v>124</v>
      </c>
      <c r="D67" s="5">
        <f>0.39*100+(C67-100)*0.39*0.8</f>
        <v>46.488</v>
      </c>
      <c r="E67" s="12">
        <f t="shared" si="9"/>
        <v>116.22</v>
      </c>
      <c r="F67" s="13">
        <v>120</v>
      </c>
      <c r="G67" s="12">
        <f t="shared" si="10"/>
        <v>139.464</v>
      </c>
      <c r="H67" s="12">
        <v>140</v>
      </c>
      <c r="I67" s="12">
        <f t="shared" si="11"/>
        <v>185.952</v>
      </c>
      <c r="J67" s="12">
        <v>190</v>
      </c>
      <c r="K67" s="12">
        <f t="shared" si="12"/>
        <v>232.44</v>
      </c>
      <c r="L67" s="12">
        <v>235</v>
      </c>
      <c r="M67" s="12">
        <f t="shared" si="4"/>
        <v>278.928</v>
      </c>
      <c r="N67" s="12">
        <v>280</v>
      </c>
    </row>
    <row r="68" spans="1:14" ht="15.75" customHeight="1">
      <c r="A68" s="22"/>
      <c r="B68" s="11" t="s">
        <v>11</v>
      </c>
      <c r="C68" s="13">
        <v>179</v>
      </c>
      <c r="D68" s="5">
        <f>0.39*100+(C68-100)*0.39*0.8</f>
        <v>63.648</v>
      </c>
      <c r="E68" s="12">
        <f t="shared" si="9"/>
        <v>159.12</v>
      </c>
      <c r="F68" s="13">
        <v>160</v>
      </c>
      <c r="G68" s="12">
        <f t="shared" si="10"/>
        <v>190.94400000000002</v>
      </c>
      <c r="H68" s="12">
        <v>195</v>
      </c>
      <c r="I68" s="12">
        <f t="shared" si="11"/>
        <v>254.592</v>
      </c>
      <c r="J68" s="12">
        <v>255</v>
      </c>
      <c r="K68" s="12">
        <f t="shared" si="12"/>
        <v>318.24</v>
      </c>
      <c r="L68" s="12">
        <v>320</v>
      </c>
      <c r="M68" s="12">
        <f t="shared" si="4"/>
        <v>381.88800000000003</v>
      </c>
      <c r="N68" s="12">
        <v>385</v>
      </c>
    </row>
    <row r="69" spans="1:14" ht="15.75" customHeight="1">
      <c r="A69" s="20" t="s">
        <v>16</v>
      </c>
      <c r="B69" s="11" t="s">
        <v>15</v>
      </c>
      <c r="C69" s="13">
        <v>16</v>
      </c>
      <c r="D69" s="12">
        <f>0.39*C69</f>
        <v>6.24</v>
      </c>
      <c r="E69" s="12">
        <f t="shared" si="9"/>
        <v>15.600000000000001</v>
      </c>
      <c r="F69" s="13">
        <v>45</v>
      </c>
      <c r="G69" s="12">
        <f>D69*3</f>
        <v>18.72</v>
      </c>
      <c r="H69" s="12">
        <v>50</v>
      </c>
      <c r="I69" s="12">
        <f>D69*4</f>
        <v>24.96</v>
      </c>
      <c r="J69" s="12">
        <v>90</v>
      </c>
      <c r="K69" s="12">
        <f>D69*5</f>
        <v>31.200000000000003</v>
      </c>
      <c r="L69" s="12">
        <v>100</v>
      </c>
      <c r="M69" s="12">
        <f t="shared" si="4"/>
        <v>37.44</v>
      </c>
      <c r="N69" s="12">
        <v>110</v>
      </c>
    </row>
    <row r="70" spans="1:14" ht="15.75" customHeight="1">
      <c r="A70" s="21"/>
      <c r="B70" s="11" t="s">
        <v>3</v>
      </c>
      <c r="C70" s="13">
        <v>33</v>
      </c>
      <c r="D70" s="12">
        <f>0.39*C70</f>
        <v>12.870000000000001</v>
      </c>
      <c r="E70" s="12">
        <f t="shared" si="9"/>
        <v>32.175000000000004</v>
      </c>
      <c r="F70" s="13">
        <v>45</v>
      </c>
      <c r="G70" s="12">
        <f aca="true" t="shared" si="14" ref="G70:G97">D70*3</f>
        <v>38.61</v>
      </c>
      <c r="H70" s="12">
        <v>50</v>
      </c>
      <c r="I70" s="12">
        <f aca="true" t="shared" si="15" ref="I70:I97">D70*4</f>
        <v>51.480000000000004</v>
      </c>
      <c r="J70" s="12">
        <v>90</v>
      </c>
      <c r="K70" s="12">
        <f aca="true" t="shared" si="16" ref="K70:K97">D70*5</f>
        <v>64.35000000000001</v>
      </c>
      <c r="L70" s="12">
        <v>100</v>
      </c>
      <c r="M70" s="12">
        <f aca="true" t="shared" si="17" ref="M70:M97">D70*6</f>
        <v>77.22</v>
      </c>
      <c r="N70" s="12">
        <v>110</v>
      </c>
    </row>
    <row r="71" spans="1:14" ht="15.75" customHeight="1">
      <c r="A71" s="21"/>
      <c r="B71" s="11" t="s">
        <v>4</v>
      </c>
      <c r="C71" s="13">
        <v>47</v>
      </c>
      <c r="D71" s="12">
        <f>0.39*C71</f>
        <v>18.330000000000002</v>
      </c>
      <c r="E71" s="12">
        <f t="shared" si="9"/>
        <v>45.825</v>
      </c>
      <c r="F71" s="13">
        <v>50</v>
      </c>
      <c r="G71" s="12">
        <f t="shared" si="14"/>
        <v>54.99000000000001</v>
      </c>
      <c r="H71" s="12">
        <v>55</v>
      </c>
      <c r="I71" s="12">
        <f t="shared" si="15"/>
        <v>73.32000000000001</v>
      </c>
      <c r="J71" s="12">
        <v>90</v>
      </c>
      <c r="K71" s="12">
        <f t="shared" si="16"/>
        <v>91.65</v>
      </c>
      <c r="L71" s="12">
        <v>100</v>
      </c>
      <c r="M71" s="12">
        <f t="shared" si="17"/>
        <v>109.98000000000002</v>
      </c>
      <c r="N71" s="12">
        <v>110</v>
      </c>
    </row>
    <row r="72" spans="1:14" ht="15.75" customHeight="1">
      <c r="A72" s="21"/>
      <c r="B72" s="11" t="s">
        <v>17</v>
      </c>
      <c r="C72" s="13">
        <v>73</v>
      </c>
      <c r="D72" s="12">
        <f>0.39*C72</f>
        <v>28.470000000000002</v>
      </c>
      <c r="E72" s="12">
        <f t="shared" si="9"/>
        <v>71.17500000000001</v>
      </c>
      <c r="F72" s="13">
        <v>75</v>
      </c>
      <c r="G72" s="12">
        <f t="shared" si="14"/>
        <v>85.41000000000001</v>
      </c>
      <c r="H72" s="12">
        <v>90</v>
      </c>
      <c r="I72" s="12">
        <f t="shared" si="15"/>
        <v>113.88000000000001</v>
      </c>
      <c r="J72" s="12">
        <v>115</v>
      </c>
      <c r="K72" s="12">
        <f t="shared" si="16"/>
        <v>142.35000000000002</v>
      </c>
      <c r="L72" s="12">
        <v>145</v>
      </c>
      <c r="M72" s="12">
        <f t="shared" si="17"/>
        <v>170.82000000000002</v>
      </c>
      <c r="N72" s="12">
        <v>175</v>
      </c>
    </row>
    <row r="73" spans="1:14" ht="15.75" customHeight="1">
      <c r="A73" s="21"/>
      <c r="B73" s="11" t="s">
        <v>2</v>
      </c>
      <c r="C73" s="13">
        <v>86</v>
      </c>
      <c r="D73" s="12">
        <f>0.39*C73</f>
        <v>33.54</v>
      </c>
      <c r="E73" s="12">
        <f t="shared" si="9"/>
        <v>83.85</v>
      </c>
      <c r="F73" s="13">
        <v>85</v>
      </c>
      <c r="G73" s="12">
        <f t="shared" si="14"/>
        <v>100.62</v>
      </c>
      <c r="H73" s="12">
        <v>105</v>
      </c>
      <c r="I73" s="12">
        <f t="shared" si="15"/>
        <v>134.16</v>
      </c>
      <c r="J73" s="12">
        <v>135</v>
      </c>
      <c r="K73" s="12">
        <f t="shared" si="16"/>
        <v>167.7</v>
      </c>
      <c r="L73" s="12">
        <v>170</v>
      </c>
      <c r="M73" s="12">
        <f t="shared" si="17"/>
        <v>201.24</v>
      </c>
      <c r="N73" s="12">
        <v>205</v>
      </c>
    </row>
    <row r="74" spans="1:14" ht="15.75" customHeight="1">
      <c r="A74" s="21"/>
      <c r="B74" s="11" t="s">
        <v>0</v>
      </c>
      <c r="C74" s="13">
        <v>115</v>
      </c>
      <c r="D74" s="5">
        <f>0.39*100+(C74-100)*0.39*0.8</f>
        <v>43.68</v>
      </c>
      <c r="E74" s="12">
        <f t="shared" si="9"/>
        <v>109.2</v>
      </c>
      <c r="F74" s="13">
        <v>110</v>
      </c>
      <c r="G74" s="12">
        <f t="shared" si="14"/>
        <v>131.04</v>
      </c>
      <c r="H74" s="12">
        <v>135</v>
      </c>
      <c r="I74" s="12">
        <f t="shared" si="15"/>
        <v>174.72</v>
      </c>
      <c r="J74" s="12">
        <v>175</v>
      </c>
      <c r="K74" s="12">
        <f t="shared" si="16"/>
        <v>218.4</v>
      </c>
      <c r="L74" s="12">
        <v>220</v>
      </c>
      <c r="M74" s="12">
        <f t="shared" si="17"/>
        <v>262.08</v>
      </c>
      <c r="N74" s="12">
        <v>265</v>
      </c>
    </row>
    <row r="75" spans="1:14" ht="15.75" customHeight="1">
      <c r="A75" s="22"/>
      <c r="B75" s="11" t="s">
        <v>11</v>
      </c>
      <c r="C75" s="13">
        <v>171</v>
      </c>
      <c r="D75" s="5">
        <f>0.39*100+(C75-100)*0.39*0.8</f>
        <v>61.152</v>
      </c>
      <c r="E75" s="12">
        <f t="shared" si="9"/>
        <v>152.88</v>
      </c>
      <c r="F75" s="13">
        <v>155</v>
      </c>
      <c r="G75" s="12">
        <f t="shared" si="14"/>
        <v>183.45600000000002</v>
      </c>
      <c r="H75" s="12">
        <v>185</v>
      </c>
      <c r="I75" s="12">
        <f t="shared" si="15"/>
        <v>244.608</v>
      </c>
      <c r="J75" s="12">
        <v>245</v>
      </c>
      <c r="K75" s="12">
        <f t="shared" si="16"/>
        <v>305.76</v>
      </c>
      <c r="L75" s="12">
        <v>310</v>
      </c>
      <c r="M75" s="12">
        <f t="shared" si="17"/>
        <v>366.91200000000003</v>
      </c>
      <c r="N75" s="12">
        <v>370</v>
      </c>
    </row>
    <row r="76" spans="1:14" ht="15.75" customHeight="1">
      <c r="A76" s="20" t="s">
        <v>15</v>
      </c>
      <c r="B76" s="11" t="s">
        <v>3</v>
      </c>
      <c r="C76" s="13">
        <v>16</v>
      </c>
      <c r="D76" s="12">
        <f>0.39*C76</f>
        <v>6.24</v>
      </c>
      <c r="E76" s="12">
        <f t="shared" si="9"/>
        <v>15.600000000000001</v>
      </c>
      <c r="F76" s="13">
        <v>45</v>
      </c>
      <c r="G76" s="12">
        <f t="shared" si="14"/>
        <v>18.72</v>
      </c>
      <c r="H76" s="12">
        <v>50</v>
      </c>
      <c r="I76" s="12">
        <f t="shared" si="15"/>
        <v>24.96</v>
      </c>
      <c r="J76" s="12">
        <v>90</v>
      </c>
      <c r="K76" s="12">
        <f t="shared" si="16"/>
        <v>31.200000000000003</v>
      </c>
      <c r="L76" s="12">
        <v>100</v>
      </c>
      <c r="M76" s="12">
        <f t="shared" si="17"/>
        <v>37.44</v>
      </c>
      <c r="N76" s="12">
        <v>110</v>
      </c>
    </row>
    <row r="77" spans="1:14" ht="15.75" customHeight="1">
      <c r="A77" s="21"/>
      <c r="B77" s="11" t="s">
        <v>4</v>
      </c>
      <c r="C77" s="13">
        <v>33</v>
      </c>
      <c r="D77" s="12">
        <f>0.39*C77</f>
        <v>12.870000000000001</v>
      </c>
      <c r="E77" s="12">
        <f t="shared" si="9"/>
        <v>32.175000000000004</v>
      </c>
      <c r="F77" s="13">
        <v>45</v>
      </c>
      <c r="G77" s="12">
        <f t="shared" si="14"/>
        <v>38.61</v>
      </c>
      <c r="H77" s="12">
        <v>50</v>
      </c>
      <c r="I77" s="12">
        <f t="shared" si="15"/>
        <v>51.480000000000004</v>
      </c>
      <c r="J77" s="12">
        <v>90</v>
      </c>
      <c r="K77" s="12">
        <f t="shared" si="16"/>
        <v>64.35000000000001</v>
      </c>
      <c r="L77" s="12">
        <v>100</v>
      </c>
      <c r="M77" s="12">
        <f t="shared" si="17"/>
        <v>77.22</v>
      </c>
      <c r="N77" s="12">
        <v>110</v>
      </c>
    </row>
    <row r="78" spans="1:14" ht="15.75" customHeight="1">
      <c r="A78" s="21"/>
      <c r="B78" s="11" t="s">
        <v>17</v>
      </c>
      <c r="C78" s="13">
        <v>58</v>
      </c>
      <c r="D78" s="12">
        <f>0.39*C78</f>
        <v>22.62</v>
      </c>
      <c r="E78" s="12">
        <f t="shared" si="9"/>
        <v>56.550000000000004</v>
      </c>
      <c r="F78" s="13">
        <v>60</v>
      </c>
      <c r="G78" s="12">
        <f t="shared" si="14"/>
        <v>67.86</v>
      </c>
      <c r="H78" s="12">
        <v>70</v>
      </c>
      <c r="I78" s="12">
        <f t="shared" si="15"/>
        <v>90.48</v>
      </c>
      <c r="J78" s="12">
        <v>95</v>
      </c>
      <c r="K78" s="12">
        <f t="shared" si="16"/>
        <v>113.10000000000001</v>
      </c>
      <c r="L78" s="12">
        <v>115</v>
      </c>
      <c r="M78" s="12">
        <f t="shared" si="17"/>
        <v>135.72</v>
      </c>
      <c r="N78" s="12">
        <v>140</v>
      </c>
    </row>
    <row r="79" spans="1:14" ht="15.75" customHeight="1">
      <c r="A79" s="21"/>
      <c r="B79" s="11" t="s">
        <v>2</v>
      </c>
      <c r="C79" s="13">
        <v>70</v>
      </c>
      <c r="D79" s="12">
        <f>0.39*C79</f>
        <v>27.3</v>
      </c>
      <c r="E79" s="12">
        <f t="shared" si="9"/>
        <v>68.25</v>
      </c>
      <c r="F79" s="13">
        <v>70</v>
      </c>
      <c r="G79" s="12">
        <f t="shared" si="14"/>
        <v>81.9</v>
      </c>
      <c r="H79" s="12">
        <v>85</v>
      </c>
      <c r="I79" s="12">
        <f t="shared" si="15"/>
        <v>109.2</v>
      </c>
      <c r="J79" s="12">
        <v>110</v>
      </c>
      <c r="K79" s="12">
        <f t="shared" si="16"/>
        <v>136.5</v>
      </c>
      <c r="L79" s="12">
        <v>140</v>
      </c>
      <c r="M79" s="12">
        <f t="shared" si="17"/>
        <v>163.8</v>
      </c>
      <c r="N79" s="12">
        <v>165</v>
      </c>
    </row>
    <row r="80" spans="1:14" ht="15.75" customHeight="1">
      <c r="A80" s="21"/>
      <c r="B80" s="11" t="s">
        <v>0</v>
      </c>
      <c r="C80" s="13">
        <v>99</v>
      </c>
      <c r="D80" s="12">
        <f>0.39*C80</f>
        <v>38.61</v>
      </c>
      <c r="E80" s="12">
        <f t="shared" si="9"/>
        <v>96.525</v>
      </c>
      <c r="F80" s="13">
        <v>100</v>
      </c>
      <c r="G80" s="12">
        <f t="shared" si="14"/>
        <v>115.83</v>
      </c>
      <c r="H80" s="12">
        <v>120</v>
      </c>
      <c r="I80" s="12">
        <f t="shared" si="15"/>
        <v>154.44</v>
      </c>
      <c r="J80" s="12">
        <v>155</v>
      </c>
      <c r="K80" s="12">
        <f t="shared" si="16"/>
        <v>193.05</v>
      </c>
      <c r="L80" s="12">
        <v>195</v>
      </c>
      <c r="M80" s="12">
        <f t="shared" si="17"/>
        <v>231.66</v>
      </c>
      <c r="N80" s="12">
        <v>235</v>
      </c>
    </row>
    <row r="81" spans="1:14" ht="15.75" customHeight="1">
      <c r="A81" s="22"/>
      <c r="B81" s="11" t="s">
        <v>11</v>
      </c>
      <c r="C81" s="13">
        <v>155</v>
      </c>
      <c r="D81" s="5">
        <f>0.39*100+(C81-100)*0.39*0.8</f>
        <v>56.16</v>
      </c>
      <c r="E81" s="12">
        <f t="shared" si="9"/>
        <v>140.39999999999998</v>
      </c>
      <c r="F81" s="13">
        <v>145</v>
      </c>
      <c r="G81" s="12">
        <f t="shared" si="14"/>
        <v>168.48</v>
      </c>
      <c r="H81" s="12">
        <v>170</v>
      </c>
      <c r="I81" s="12">
        <f t="shared" si="15"/>
        <v>224.64</v>
      </c>
      <c r="J81" s="12">
        <v>225</v>
      </c>
      <c r="K81" s="12">
        <f t="shared" si="16"/>
        <v>280.79999999999995</v>
      </c>
      <c r="L81" s="12">
        <v>285</v>
      </c>
      <c r="M81" s="12">
        <f t="shared" si="17"/>
        <v>336.96</v>
      </c>
      <c r="N81" s="12">
        <v>340</v>
      </c>
    </row>
    <row r="82" spans="1:14" ht="15.75" customHeight="1">
      <c r="A82" s="20" t="s">
        <v>3</v>
      </c>
      <c r="B82" s="11" t="s">
        <v>4</v>
      </c>
      <c r="C82" s="13">
        <v>16</v>
      </c>
      <c r="D82" s="12">
        <f>0.39*C82</f>
        <v>6.24</v>
      </c>
      <c r="E82" s="12">
        <f t="shared" si="9"/>
        <v>15.600000000000001</v>
      </c>
      <c r="F82" s="13">
        <v>45</v>
      </c>
      <c r="G82" s="12">
        <f t="shared" si="14"/>
        <v>18.72</v>
      </c>
      <c r="H82" s="12">
        <v>50</v>
      </c>
      <c r="I82" s="12">
        <f t="shared" si="15"/>
        <v>24.96</v>
      </c>
      <c r="J82" s="12">
        <v>90</v>
      </c>
      <c r="K82" s="12">
        <f t="shared" si="16"/>
        <v>31.200000000000003</v>
      </c>
      <c r="L82" s="12">
        <v>100</v>
      </c>
      <c r="M82" s="12">
        <f t="shared" si="17"/>
        <v>37.44</v>
      </c>
      <c r="N82" s="12">
        <v>110</v>
      </c>
    </row>
    <row r="83" spans="1:14" ht="15.75" customHeight="1">
      <c r="A83" s="21"/>
      <c r="B83" s="11" t="s">
        <v>17</v>
      </c>
      <c r="C83" s="13">
        <v>42</v>
      </c>
      <c r="D83" s="12">
        <f>0.39*C83</f>
        <v>16.38</v>
      </c>
      <c r="E83" s="12">
        <f t="shared" si="9"/>
        <v>40.949999999999996</v>
      </c>
      <c r="F83" s="13">
        <v>45</v>
      </c>
      <c r="G83" s="12">
        <f t="shared" si="14"/>
        <v>49.14</v>
      </c>
      <c r="H83" s="12">
        <v>50</v>
      </c>
      <c r="I83" s="12">
        <f t="shared" si="15"/>
        <v>65.52</v>
      </c>
      <c r="J83" s="12">
        <v>90</v>
      </c>
      <c r="K83" s="12">
        <f t="shared" si="16"/>
        <v>81.89999999999999</v>
      </c>
      <c r="L83" s="12">
        <v>100</v>
      </c>
      <c r="M83" s="12">
        <f t="shared" si="17"/>
        <v>98.28</v>
      </c>
      <c r="N83" s="12">
        <v>110</v>
      </c>
    </row>
    <row r="84" spans="1:14" ht="15.75" customHeight="1">
      <c r="A84" s="21"/>
      <c r="B84" s="11" t="s">
        <v>2</v>
      </c>
      <c r="C84" s="13">
        <v>54</v>
      </c>
      <c r="D84" s="12">
        <f>0.39*C84</f>
        <v>21.060000000000002</v>
      </c>
      <c r="E84" s="12">
        <f t="shared" si="9"/>
        <v>52.650000000000006</v>
      </c>
      <c r="F84" s="13">
        <v>55</v>
      </c>
      <c r="G84" s="12">
        <f t="shared" si="14"/>
        <v>63.18000000000001</v>
      </c>
      <c r="H84" s="12">
        <v>65</v>
      </c>
      <c r="I84" s="12">
        <f t="shared" si="15"/>
        <v>84.24000000000001</v>
      </c>
      <c r="J84" s="12">
        <v>90</v>
      </c>
      <c r="K84" s="12">
        <f t="shared" si="16"/>
        <v>105.30000000000001</v>
      </c>
      <c r="L84" s="12">
        <v>110</v>
      </c>
      <c r="M84" s="12">
        <f t="shared" si="17"/>
        <v>126.36000000000001</v>
      </c>
      <c r="N84" s="12">
        <v>130</v>
      </c>
    </row>
    <row r="85" spans="1:14" ht="15.75" customHeight="1">
      <c r="A85" s="21"/>
      <c r="B85" s="11" t="s">
        <v>0</v>
      </c>
      <c r="C85" s="13">
        <v>82</v>
      </c>
      <c r="D85" s="12">
        <f>0.39*C85</f>
        <v>31.98</v>
      </c>
      <c r="E85" s="12">
        <f t="shared" si="9"/>
        <v>79.95</v>
      </c>
      <c r="F85" s="13">
        <v>80</v>
      </c>
      <c r="G85" s="12">
        <f t="shared" si="14"/>
        <v>95.94</v>
      </c>
      <c r="H85" s="12">
        <v>100</v>
      </c>
      <c r="I85" s="12">
        <f t="shared" si="15"/>
        <v>127.92</v>
      </c>
      <c r="J85" s="12">
        <v>130</v>
      </c>
      <c r="K85" s="12">
        <f t="shared" si="16"/>
        <v>159.9</v>
      </c>
      <c r="L85" s="12">
        <v>160</v>
      </c>
      <c r="M85" s="12">
        <f t="shared" si="17"/>
        <v>191.88</v>
      </c>
      <c r="N85" s="12">
        <v>195</v>
      </c>
    </row>
    <row r="86" spans="1:14" ht="15.75" customHeight="1">
      <c r="A86" s="22"/>
      <c r="B86" s="11" t="s">
        <v>11</v>
      </c>
      <c r="C86" s="13">
        <v>139</v>
      </c>
      <c r="D86" s="5">
        <f>0.39*100+(C86-100)*0.39*0.8</f>
        <v>51.168</v>
      </c>
      <c r="E86" s="12">
        <f t="shared" si="9"/>
        <v>127.92</v>
      </c>
      <c r="F86" s="13">
        <v>130</v>
      </c>
      <c r="G86" s="12">
        <f t="shared" si="14"/>
        <v>153.504</v>
      </c>
      <c r="H86" s="12">
        <v>155</v>
      </c>
      <c r="I86" s="12">
        <f t="shared" si="15"/>
        <v>204.672</v>
      </c>
      <c r="J86" s="12">
        <v>205</v>
      </c>
      <c r="K86" s="12">
        <f t="shared" si="16"/>
        <v>255.84</v>
      </c>
      <c r="L86" s="12">
        <v>260</v>
      </c>
      <c r="M86" s="12">
        <f t="shared" si="17"/>
        <v>307.008</v>
      </c>
      <c r="N86" s="12">
        <v>310</v>
      </c>
    </row>
    <row r="87" spans="1:14" ht="15.75" customHeight="1">
      <c r="A87" s="20" t="s">
        <v>4</v>
      </c>
      <c r="B87" s="11" t="s">
        <v>17</v>
      </c>
      <c r="C87" s="13">
        <v>26</v>
      </c>
      <c r="D87" s="12">
        <f>0.39*C87</f>
        <v>10.14</v>
      </c>
      <c r="E87" s="12">
        <f t="shared" si="9"/>
        <v>25.35</v>
      </c>
      <c r="F87" s="13">
        <v>45</v>
      </c>
      <c r="G87" s="12">
        <f t="shared" si="14"/>
        <v>30.42</v>
      </c>
      <c r="H87" s="12">
        <v>50</v>
      </c>
      <c r="I87" s="12">
        <f t="shared" si="15"/>
        <v>40.56</v>
      </c>
      <c r="J87" s="12">
        <v>90</v>
      </c>
      <c r="K87" s="12">
        <f t="shared" si="16"/>
        <v>50.7</v>
      </c>
      <c r="L87" s="12">
        <v>100</v>
      </c>
      <c r="M87" s="12">
        <f t="shared" si="17"/>
        <v>60.84</v>
      </c>
      <c r="N87" s="12">
        <v>110</v>
      </c>
    </row>
    <row r="88" spans="1:14" ht="15.75" customHeight="1">
      <c r="A88" s="21"/>
      <c r="B88" s="11" t="s">
        <v>2</v>
      </c>
      <c r="C88" s="13">
        <v>39</v>
      </c>
      <c r="D88" s="12">
        <f>0.39*C88</f>
        <v>15.21</v>
      </c>
      <c r="E88" s="12">
        <f t="shared" si="9"/>
        <v>38.025000000000006</v>
      </c>
      <c r="F88" s="13">
        <v>45</v>
      </c>
      <c r="G88" s="12">
        <f t="shared" si="14"/>
        <v>45.63</v>
      </c>
      <c r="H88" s="12">
        <v>50</v>
      </c>
      <c r="I88" s="12">
        <f t="shared" si="15"/>
        <v>60.84</v>
      </c>
      <c r="J88" s="12">
        <v>90</v>
      </c>
      <c r="K88" s="12">
        <f t="shared" si="16"/>
        <v>76.05000000000001</v>
      </c>
      <c r="L88" s="12">
        <v>100</v>
      </c>
      <c r="M88" s="12">
        <f t="shared" si="17"/>
        <v>91.26</v>
      </c>
      <c r="N88" s="12">
        <v>110</v>
      </c>
    </row>
    <row r="89" spans="1:14" ht="15.75" customHeight="1">
      <c r="A89" s="21"/>
      <c r="B89" s="11" t="s">
        <v>0</v>
      </c>
      <c r="C89" s="13">
        <v>68</v>
      </c>
      <c r="D89" s="12">
        <f>0.39*C89</f>
        <v>26.52</v>
      </c>
      <c r="E89" s="12">
        <f t="shared" si="9"/>
        <v>66.3</v>
      </c>
      <c r="F89" s="13">
        <v>70</v>
      </c>
      <c r="G89" s="12">
        <f t="shared" si="14"/>
        <v>79.56</v>
      </c>
      <c r="H89" s="12">
        <v>80</v>
      </c>
      <c r="I89" s="12">
        <f t="shared" si="15"/>
        <v>106.08</v>
      </c>
      <c r="J89" s="12">
        <v>110</v>
      </c>
      <c r="K89" s="12">
        <f t="shared" si="16"/>
        <v>132.6</v>
      </c>
      <c r="L89" s="12">
        <v>135</v>
      </c>
      <c r="M89" s="12">
        <f t="shared" si="17"/>
        <v>159.12</v>
      </c>
      <c r="N89" s="12">
        <v>160</v>
      </c>
    </row>
    <row r="90" spans="1:14" ht="15.75" customHeight="1">
      <c r="A90" s="22"/>
      <c r="B90" s="11" t="s">
        <v>11</v>
      </c>
      <c r="C90" s="13">
        <v>124</v>
      </c>
      <c r="D90" s="5">
        <f>0.39*100+(C90-100)*0.39*0.8</f>
        <v>46.488</v>
      </c>
      <c r="E90" s="12">
        <f t="shared" si="9"/>
        <v>116.22</v>
      </c>
      <c r="F90" s="13">
        <v>120</v>
      </c>
      <c r="G90" s="12">
        <f t="shared" si="14"/>
        <v>139.464</v>
      </c>
      <c r="H90" s="12">
        <v>140</v>
      </c>
      <c r="I90" s="12">
        <f t="shared" si="15"/>
        <v>185.952</v>
      </c>
      <c r="J90" s="12">
        <v>190</v>
      </c>
      <c r="K90" s="12">
        <f t="shared" si="16"/>
        <v>232.44</v>
      </c>
      <c r="L90" s="12">
        <v>235</v>
      </c>
      <c r="M90" s="12">
        <f t="shared" si="17"/>
        <v>278.928</v>
      </c>
      <c r="N90" s="12">
        <v>280</v>
      </c>
    </row>
    <row r="91" spans="1:14" ht="15.75" customHeight="1">
      <c r="A91" s="20" t="s">
        <v>17</v>
      </c>
      <c r="B91" s="11" t="s">
        <v>2</v>
      </c>
      <c r="C91" s="13">
        <v>13</v>
      </c>
      <c r="D91" s="12">
        <f aca="true" t="shared" si="18" ref="D91:D97">0.39*C91</f>
        <v>5.07</v>
      </c>
      <c r="E91" s="12">
        <f t="shared" si="9"/>
        <v>12.675</v>
      </c>
      <c r="F91" s="13">
        <v>45</v>
      </c>
      <c r="G91" s="12">
        <f t="shared" si="14"/>
        <v>15.21</v>
      </c>
      <c r="H91" s="12">
        <v>50</v>
      </c>
      <c r="I91" s="12">
        <f t="shared" si="15"/>
        <v>20.28</v>
      </c>
      <c r="J91" s="12">
        <v>90</v>
      </c>
      <c r="K91" s="12">
        <f t="shared" si="16"/>
        <v>25.35</v>
      </c>
      <c r="L91" s="12">
        <v>100</v>
      </c>
      <c r="M91" s="12">
        <f t="shared" si="17"/>
        <v>30.42</v>
      </c>
      <c r="N91" s="12">
        <v>110</v>
      </c>
    </row>
    <row r="92" spans="1:14" ht="15.75" customHeight="1">
      <c r="A92" s="21"/>
      <c r="B92" s="11" t="s">
        <v>0</v>
      </c>
      <c r="C92" s="13">
        <v>42</v>
      </c>
      <c r="D92" s="12">
        <f t="shared" si="18"/>
        <v>16.38</v>
      </c>
      <c r="E92" s="12">
        <f t="shared" si="9"/>
        <v>40.949999999999996</v>
      </c>
      <c r="F92" s="13">
        <v>45</v>
      </c>
      <c r="G92" s="12">
        <f t="shared" si="14"/>
        <v>49.14</v>
      </c>
      <c r="H92" s="12">
        <v>50</v>
      </c>
      <c r="I92" s="12">
        <f t="shared" si="15"/>
        <v>65.52</v>
      </c>
      <c r="J92" s="12">
        <v>90</v>
      </c>
      <c r="K92" s="12">
        <f t="shared" si="16"/>
        <v>81.89999999999999</v>
      </c>
      <c r="L92" s="12">
        <v>100</v>
      </c>
      <c r="M92" s="12">
        <f t="shared" si="17"/>
        <v>98.28</v>
      </c>
      <c r="N92" s="12">
        <v>110</v>
      </c>
    </row>
    <row r="93" spans="1:14" ht="15.75" customHeight="1">
      <c r="A93" s="22"/>
      <c r="B93" s="11" t="s">
        <v>11</v>
      </c>
      <c r="C93" s="13">
        <v>99</v>
      </c>
      <c r="D93" s="12">
        <f t="shared" si="18"/>
        <v>38.61</v>
      </c>
      <c r="E93" s="12">
        <f t="shared" si="9"/>
        <v>96.525</v>
      </c>
      <c r="F93" s="13">
        <v>100</v>
      </c>
      <c r="G93" s="12">
        <f t="shared" si="14"/>
        <v>115.83</v>
      </c>
      <c r="H93" s="12">
        <v>120</v>
      </c>
      <c r="I93" s="12">
        <f t="shared" si="15"/>
        <v>154.44</v>
      </c>
      <c r="J93" s="12">
        <v>155</v>
      </c>
      <c r="K93" s="12">
        <f t="shared" si="16"/>
        <v>193.05</v>
      </c>
      <c r="L93" s="12">
        <v>195</v>
      </c>
      <c r="M93" s="12">
        <f t="shared" si="17"/>
        <v>231.66</v>
      </c>
      <c r="N93" s="12">
        <v>235</v>
      </c>
    </row>
    <row r="94" spans="1:14" ht="15.75" customHeight="1">
      <c r="A94" s="20" t="s">
        <v>2</v>
      </c>
      <c r="B94" s="11" t="s">
        <v>0</v>
      </c>
      <c r="C94" s="13">
        <v>29</v>
      </c>
      <c r="D94" s="12">
        <f t="shared" si="18"/>
        <v>11.31</v>
      </c>
      <c r="E94" s="12">
        <f t="shared" si="9"/>
        <v>28.275000000000002</v>
      </c>
      <c r="F94" s="13">
        <v>45</v>
      </c>
      <c r="G94" s="12">
        <f t="shared" si="14"/>
        <v>33.93</v>
      </c>
      <c r="H94" s="12">
        <v>50</v>
      </c>
      <c r="I94" s="12">
        <f t="shared" si="15"/>
        <v>45.24</v>
      </c>
      <c r="J94" s="12">
        <v>90</v>
      </c>
      <c r="K94" s="12">
        <f t="shared" si="16"/>
        <v>56.550000000000004</v>
      </c>
      <c r="L94" s="12">
        <v>100</v>
      </c>
      <c r="M94" s="12">
        <f t="shared" si="17"/>
        <v>67.86</v>
      </c>
      <c r="N94" s="12">
        <v>110</v>
      </c>
    </row>
    <row r="95" spans="1:14" ht="15.75" customHeight="1">
      <c r="A95" s="22"/>
      <c r="B95" s="11" t="s">
        <v>11</v>
      </c>
      <c r="C95" s="13">
        <v>86</v>
      </c>
      <c r="D95" s="12">
        <f t="shared" si="18"/>
        <v>33.54</v>
      </c>
      <c r="E95" s="12">
        <f t="shared" si="9"/>
        <v>83.85</v>
      </c>
      <c r="F95" s="13">
        <v>85</v>
      </c>
      <c r="G95" s="12">
        <f t="shared" si="14"/>
        <v>100.62</v>
      </c>
      <c r="H95" s="12">
        <v>105</v>
      </c>
      <c r="I95" s="12">
        <f t="shared" si="15"/>
        <v>134.16</v>
      </c>
      <c r="J95" s="12">
        <v>135</v>
      </c>
      <c r="K95" s="12">
        <f t="shared" si="16"/>
        <v>167.7</v>
      </c>
      <c r="L95" s="12">
        <v>170</v>
      </c>
      <c r="M95" s="12">
        <f t="shared" si="17"/>
        <v>201.24</v>
      </c>
      <c r="N95" s="12">
        <v>205</v>
      </c>
    </row>
    <row r="96" spans="1:14" ht="15.75" customHeight="1">
      <c r="A96" s="11" t="s">
        <v>0</v>
      </c>
      <c r="B96" s="11" t="s">
        <v>11</v>
      </c>
      <c r="C96" s="13">
        <v>57</v>
      </c>
      <c r="D96" s="12">
        <f t="shared" si="18"/>
        <v>22.23</v>
      </c>
      <c r="E96" s="12">
        <f t="shared" si="9"/>
        <v>55.575</v>
      </c>
      <c r="F96" s="13">
        <v>60</v>
      </c>
      <c r="G96" s="12">
        <f t="shared" si="14"/>
        <v>66.69</v>
      </c>
      <c r="H96" s="12">
        <v>70</v>
      </c>
      <c r="I96" s="12">
        <f t="shared" si="15"/>
        <v>88.92</v>
      </c>
      <c r="J96" s="12">
        <v>90</v>
      </c>
      <c r="K96" s="12">
        <f t="shared" si="16"/>
        <v>111.15</v>
      </c>
      <c r="L96" s="12">
        <v>115</v>
      </c>
      <c r="M96" s="12">
        <f t="shared" si="17"/>
        <v>133.38</v>
      </c>
      <c r="N96" s="12">
        <v>135</v>
      </c>
    </row>
    <row r="97" spans="1:14" ht="15.75" customHeight="1">
      <c r="A97" s="11" t="s">
        <v>24</v>
      </c>
      <c r="B97" s="11" t="s">
        <v>13</v>
      </c>
      <c r="C97" s="13">
        <v>29</v>
      </c>
      <c r="D97" s="12">
        <f t="shared" si="18"/>
        <v>11.31</v>
      </c>
      <c r="E97" s="12">
        <f t="shared" si="9"/>
        <v>28.275000000000002</v>
      </c>
      <c r="F97" s="13">
        <v>45</v>
      </c>
      <c r="G97" s="12">
        <f t="shared" si="14"/>
        <v>33.93</v>
      </c>
      <c r="H97" s="12">
        <v>50</v>
      </c>
      <c r="I97" s="12">
        <f t="shared" si="15"/>
        <v>45.24</v>
      </c>
      <c r="J97" s="12">
        <v>90</v>
      </c>
      <c r="K97" s="12">
        <f t="shared" si="16"/>
        <v>56.550000000000004</v>
      </c>
      <c r="L97" s="12">
        <v>100</v>
      </c>
      <c r="M97" s="12">
        <f t="shared" si="17"/>
        <v>67.86</v>
      </c>
      <c r="N97" s="12">
        <v>110</v>
      </c>
    </row>
  </sheetData>
  <sheetProtection/>
  <mergeCells count="21">
    <mergeCell ref="A76:A81"/>
    <mergeCell ref="A82:A86"/>
    <mergeCell ref="A87:A90"/>
    <mergeCell ref="A91:A93"/>
    <mergeCell ref="A94:A95"/>
    <mergeCell ref="A42:A51"/>
    <mergeCell ref="A3:B3"/>
    <mergeCell ref="C3:C4"/>
    <mergeCell ref="F3:F4"/>
    <mergeCell ref="H3:H4"/>
    <mergeCell ref="A69:A75"/>
    <mergeCell ref="J3:J4"/>
    <mergeCell ref="L3:L4"/>
    <mergeCell ref="H2:N2"/>
    <mergeCell ref="A1:N1"/>
    <mergeCell ref="A52:A60"/>
    <mergeCell ref="A61:A68"/>
    <mergeCell ref="N3:N4"/>
    <mergeCell ref="A5:A18"/>
    <mergeCell ref="A19:A30"/>
    <mergeCell ref="A31:A41"/>
  </mergeCells>
  <printOptions horizontalCentered="1"/>
  <pageMargins left="0.7" right="0.7" top="0.75" bottom="0.75" header="0.3" footer="0.3"/>
  <pageSetup horizontalDpi="600" verticalDpi="600" orientation="portrait" paperSize="9" scale="90"/>
  <headerFooter alignWithMargins="0">
    <oddHeader>&amp;CPrepared by OALIUR &amp;D&amp;RPage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OALIUR</dc:creator>
  <cp:keywords/>
  <dc:description/>
  <cp:lastModifiedBy>BRCSTE</cp:lastModifiedBy>
  <cp:lastPrinted>2016-02-14T05:18:00Z</cp:lastPrinted>
  <dcterms:created xsi:type="dcterms:W3CDTF">2003-08-12T04:49:24Z</dcterms:created>
  <dcterms:modified xsi:type="dcterms:W3CDTF">2016-03-01T08:09:03Z</dcterms:modified>
  <cp:category/>
  <cp:version/>
  <cp:contentType/>
  <cp:contentStatus/>
</cp:coreProperties>
</file>