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Rjhi to Gl 756-755" sheetId="1" r:id="rId1"/>
    <sheet name="783-784" sheetId="2" r:id="rId2"/>
  </sheets>
  <definedNames>
    <definedName name="_xlnm.Print_Titles" localSheetId="1">'783-784'!$3:$4</definedName>
    <definedName name="_xlnm.Print_Titles" localSheetId="0">'Rjhi to Gl 756-755'!$3:$4</definedName>
  </definedNames>
  <calcPr fullCalcOnLoad="1"/>
</workbook>
</file>

<file path=xl/sharedStrings.xml><?xml version="1.0" encoding="utf-8"?>
<sst xmlns="http://schemas.openxmlformats.org/spreadsheetml/2006/main" count="178" uniqueCount="41">
  <si>
    <t>বহরপুর</t>
  </si>
  <si>
    <t xml:space="preserve">  পোড়াদহ</t>
  </si>
  <si>
    <t xml:space="preserve"> ভেড়ামারা</t>
  </si>
  <si>
    <t>রাজশাহী</t>
  </si>
  <si>
    <t>পর্যমত্ম</t>
  </si>
  <si>
    <t>শোভন শ্রেণীর ভাড়া (টাকা)</t>
  </si>
  <si>
    <t>৭৮৩/৭৮৪ নং ফরিদপুরএক্সপ্রেস আমত্মঃনগর ট্রেনের তাড়ার তালিকা</t>
  </si>
  <si>
    <t>মধুখালী</t>
  </si>
  <si>
    <t xml:space="preserve">  মীরপুর</t>
  </si>
  <si>
    <t>গোয়ালন্দঘাট</t>
  </si>
  <si>
    <t>প্রথম শ্রেণীর ভাড়া (টাকা)</t>
  </si>
  <si>
    <t>দুরত্ব  (কিঃমিঃ)</t>
  </si>
  <si>
    <t>কার্যকর  তারিখঃ   ২০-০২-২০১৬।</t>
  </si>
  <si>
    <t>হইতে</t>
  </si>
  <si>
    <t>রাজবাড়ী/গোয়ালন্দঘাট</t>
  </si>
  <si>
    <t>অমিবকাপুর</t>
  </si>
  <si>
    <t>কালুখালী</t>
  </si>
  <si>
    <t>রাজবাড়ী</t>
  </si>
  <si>
    <t>কুমারখালী</t>
  </si>
  <si>
    <t>অমিবকাপুর/ফরিদপুর</t>
  </si>
  <si>
    <t>স্টেশন</t>
  </si>
  <si>
    <t>কুষ্টিয়াকোর্ট</t>
  </si>
  <si>
    <t>কাশিয়ানি/ভাটিয়াপাড়াঘাট</t>
  </si>
  <si>
    <t>বোয়ালমারীবাজার</t>
  </si>
  <si>
    <t>খোকসা</t>
  </si>
  <si>
    <t xml:space="preserve"> পাংশা</t>
  </si>
  <si>
    <t>কার্যকর  তারিখঃ  ২০-০২-২০১৬।</t>
  </si>
  <si>
    <t xml:space="preserve"> ঈশ্বরদী</t>
  </si>
  <si>
    <t>শোভন চেয়ার শ্রেণীর ভাড়া (টাকা)</t>
  </si>
  <si>
    <t>আমিরাবাদ</t>
  </si>
  <si>
    <t xml:space="preserve"> পাকশী</t>
  </si>
  <si>
    <t>ভাটিয়াপাড়াঘাট</t>
  </si>
  <si>
    <t>পাঁচুরিয়া</t>
  </si>
  <si>
    <t>খানখানাপুর</t>
  </si>
  <si>
    <t>বসমত্মপুর</t>
  </si>
  <si>
    <t>ফরিদপুর</t>
  </si>
  <si>
    <t>শোভন  শ্রেণীর ভাড়া (টাকা)</t>
  </si>
  <si>
    <t>১ম শ্রেণীর ভাড়া (টাকা)</t>
  </si>
  <si>
    <t>কাশিয়ানী</t>
  </si>
  <si>
    <t>৭৫৬/৭৫৫ নং মধুমতি এবং ৭৭৯/৭৮০ নং কালুখালী-ভাটিয়াপাড়া এক্সপ্রেস আন্তঃনগর ট্রেনের তাড়ার তালিকা</t>
  </si>
  <si>
    <t>পর্যন্ত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</si>
</sst>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35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2"/>
      <name val="SutonnyMJ"/>
      <family val="0"/>
    </font>
    <font>
      <sz val="10"/>
      <name val="SutonnyMJ"/>
      <family val="0"/>
    </font>
    <font>
      <sz val="14"/>
      <name val="SutonnyMJ"/>
      <family val="0"/>
    </font>
    <font>
      <b/>
      <sz val="14"/>
      <name val="SutonnyMJ"/>
      <family val="0"/>
    </font>
    <font>
      <sz val="10"/>
      <name val="Times New Roman"/>
      <family val="1"/>
    </font>
    <font>
      <b/>
      <u val="single"/>
      <sz val="16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0"/>
      <name val="Nikosh"/>
      <family val="0"/>
    </font>
    <font>
      <b/>
      <u val="single"/>
      <sz val="16"/>
      <name val="Nikosh"/>
      <family val="0"/>
    </font>
    <font>
      <sz val="14"/>
      <name val="Nikosh"/>
      <family val="0"/>
    </font>
    <font>
      <b/>
      <sz val="14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73" fontId="29" fillId="0" borderId="10" xfId="0" applyNumberFormat="1" applyFont="1" applyBorder="1" applyAlignment="1">
      <alignment horizontal="center" vertical="center" wrapText="1"/>
    </xf>
    <xf numFmtId="173" fontId="29" fillId="0" borderId="10" xfId="0" applyNumberFormat="1" applyFont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173" fontId="33" fillId="0" borderId="10" xfId="0" applyNumberFormat="1" applyFont="1" applyBorder="1" applyAlignment="1">
      <alignment horizontal="center" vertical="center" wrapText="1"/>
    </xf>
    <xf numFmtId="173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9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3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12">
      <selection activeCell="B100" sqref="B100"/>
    </sheetView>
  </sheetViews>
  <sheetFormatPr defaultColWidth="9.00390625" defaultRowHeight="12.75"/>
  <cols>
    <col min="1" max="1" width="11.28125" style="4" customWidth="1"/>
    <col min="2" max="2" width="19.7109375" style="4" customWidth="1"/>
    <col min="3" max="3" width="12.140625" style="4" customWidth="1"/>
    <col min="4" max="4" width="8.57421875" style="5" hidden="1" customWidth="1"/>
    <col min="5" max="5" width="9.421875" style="4" hidden="1" customWidth="1"/>
    <col min="6" max="6" width="12.7109375" style="5" customWidth="1"/>
    <col min="7" max="7" width="8.57421875" style="4" hidden="1" customWidth="1"/>
    <col min="8" max="8" width="12.421875" style="4" customWidth="1"/>
    <col min="9" max="9" width="8.57421875" style="4" hidden="1" customWidth="1"/>
    <col min="10" max="10" width="13.140625" style="4" customWidth="1"/>
    <col min="11" max="16384" width="9.00390625" style="4" customWidth="1"/>
  </cols>
  <sheetData>
    <row r="1" spans="1:10" ht="27" customHeight="1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 customHeight="1">
      <c r="A2" s="3"/>
      <c r="B2" s="2"/>
      <c r="C2" s="1"/>
      <c r="D2" s="1"/>
      <c r="E2" s="1"/>
      <c r="F2" s="1"/>
      <c r="G2" s="1"/>
      <c r="H2" s="34" t="s">
        <v>26</v>
      </c>
      <c r="I2" s="35"/>
      <c r="J2" s="35"/>
    </row>
    <row r="3" spans="1:10" ht="16.5" customHeight="1">
      <c r="A3" s="47" t="s">
        <v>20</v>
      </c>
      <c r="B3" s="48"/>
      <c r="C3" s="49" t="s">
        <v>11</v>
      </c>
      <c r="D3" s="19"/>
      <c r="E3" s="19"/>
      <c r="F3" s="49" t="s">
        <v>5</v>
      </c>
      <c r="G3" s="19"/>
      <c r="H3" s="49" t="s">
        <v>28</v>
      </c>
      <c r="I3" s="20"/>
      <c r="J3" s="40" t="s">
        <v>10</v>
      </c>
    </row>
    <row r="4" spans="1:10" ht="33" customHeight="1">
      <c r="A4" s="21" t="s">
        <v>13</v>
      </c>
      <c r="B4" s="21" t="s">
        <v>40</v>
      </c>
      <c r="C4" s="50"/>
      <c r="D4" s="19"/>
      <c r="E4" s="19"/>
      <c r="F4" s="50"/>
      <c r="G4" s="19"/>
      <c r="H4" s="50"/>
      <c r="I4" s="20"/>
      <c r="J4" s="41"/>
    </row>
    <row r="5" spans="1:10" ht="18" customHeight="1">
      <c r="A5" s="38" t="s">
        <v>3</v>
      </c>
      <c r="B5" s="22" t="s">
        <v>27</v>
      </c>
      <c r="C5" s="23">
        <v>60</v>
      </c>
      <c r="D5" s="24">
        <f>0.39*C5</f>
        <v>23.400000000000002</v>
      </c>
      <c r="E5" s="23">
        <f>D5*2.5</f>
        <v>58.50000000000001</v>
      </c>
      <c r="F5" s="23">
        <v>60</v>
      </c>
      <c r="G5" s="23">
        <f>D5*3</f>
        <v>70.2</v>
      </c>
      <c r="H5" s="23">
        <v>75</v>
      </c>
      <c r="I5" s="23">
        <f>D5*4</f>
        <v>93.60000000000001</v>
      </c>
      <c r="J5" s="23">
        <v>95</v>
      </c>
    </row>
    <row r="6" spans="1:10" ht="18" customHeight="1">
      <c r="A6" s="39"/>
      <c r="B6" s="22" t="s">
        <v>30</v>
      </c>
      <c r="C6" s="23">
        <v>68</v>
      </c>
      <c r="D6" s="24">
        <f>0.39*C6</f>
        <v>26.52</v>
      </c>
      <c r="E6" s="23">
        <f aca="true" t="shared" si="0" ref="E6:E71">D6*2.5</f>
        <v>66.3</v>
      </c>
      <c r="F6" s="23">
        <v>70</v>
      </c>
      <c r="G6" s="23">
        <f aca="true" t="shared" si="1" ref="G6:G71">D6*3</f>
        <v>79.56</v>
      </c>
      <c r="H6" s="23">
        <v>80</v>
      </c>
      <c r="I6" s="23">
        <f aca="true" t="shared" si="2" ref="I6:I71">D6*4</f>
        <v>106.08</v>
      </c>
      <c r="J6" s="23">
        <v>110</v>
      </c>
    </row>
    <row r="7" spans="1:10" ht="18" customHeight="1">
      <c r="A7" s="39"/>
      <c r="B7" s="22" t="s">
        <v>2</v>
      </c>
      <c r="C7" s="23">
        <v>118</v>
      </c>
      <c r="D7" s="25">
        <f>0.39*100+(C7-100)*0.39*0.8</f>
        <v>44.616</v>
      </c>
      <c r="E7" s="23">
        <f t="shared" si="0"/>
        <v>111.53999999999999</v>
      </c>
      <c r="F7" s="23">
        <v>115</v>
      </c>
      <c r="G7" s="23">
        <f t="shared" si="1"/>
        <v>133.848</v>
      </c>
      <c r="H7" s="23">
        <v>135</v>
      </c>
      <c r="I7" s="23">
        <f t="shared" si="2"/>
        <v>178.464</v>
      </c>
      <c r="J7" s="23">
        <v>180</v>
      </c>
    </row>
    <row r="8" spans="1:10" ht="18" customHeight="1">
      <c r="A8" s="39"/>
      <c r="B8" s="22" t="s">
        <v>8</v>
      </c>
      <c r="C8" s="23">
        <v>126</v>
      </c>
      <c r="D8" s="25">
        <f aca="true" t="shared" si="3" ref="D8:D17">0.39*100+(C8-100)*0.39*0.8</f>
        <v>47.112</v>
      </c>
      <c r="E8" s="23">
        <f t="shared" si="0"/>
        <v>117.78</v>
      </c>
      <c r="F8" s="23">
        <v>120</v>
      </c>
      <c r="G8" s="23">
        <f t="shared" si="1"/>
        <v>141.336</v>
      </c>
      <c r="H8" s="23">
        <v>145</v>
      </c>
      <c r="I8" s="23">
        <f t="shared" si="2"/>
        <v>188.448</v>
      </c>
      <c r="J8" s="23">
        <v>190</v>
      </c>
    </row>
    <row r="9" spans="1:10" ht="18" customHeight="1">
      <c r="A9" s="39"/>
      <c r="B9" s="22" t="s">
        <v>1</v>
      </c>
      <c r="C9" s="23">
        <v>136</v>
      </c>
      <c r="D9" s="25">
        <f t="shared" si="3"/>
        <v>50.232</v>
      </c>
      <c r="E9" s="23">
        <f t="shared" si="0"/>
        <v>125.58</v>
      </c>
      <c r="F9" s="23">
        <v>130</v>
      </c>
      <c r="G9" s="23">
        <f t="shared" si="1"/>
        <v>150.696</v>
      </c>
      <c r="H9" s="23">
        <v>155</v>
      </c>
      <c r="I9" s="23">
        <f t="shared" si="2"/>
        <v>200.928</v>
      </c>
      <c r="J9" s="23">
        <v>205</v>
      </c>
    </row>
    <row r="10" spans="1:10" ht="18" customHeight="1">
      <c r="A10" s="39"/>
      <c r="B10" s="22" t="s">
        <v>21</v>
      </c>
      <c r="C10" s="23">
        <v>148</v>
      </c>
      <c r="D10" s="25">
        <f t="shared" si="3"/>
        <v>53.976</v>
      </c>
      <c r="E10" s="23">
        <f t="shared" si="0"/>
        <v>134.94</v>
      </c>
      <c r="F10" s="23">
        <v>135</v>
      </c>
      <c r="G10" s="23">
        <f t="shared" si="1"/>
        <v>161.928</v>
      </c>
      <c r="H10" s="23">
        <v>165</v>
      </c>
      <c r="I10" s="23">
        <f t="shared" si="2"/>
        <v>215.904</v>
      </c>
      <c r="J10" s="23">
        <v>220</v>
      </c>
    </row>
    <row r="11" spans="1:10" ht="18" customHeight="1">
      <c r="A11" s="39"/>
      <c r="B11" s="22" t="s">
        <v>18</v>
      </c>
      <c r="C11" s="23">
        <v>162</v>
      </c>
      <c r="D11" s="25">
        <f t="shared" si="3"/>
        <v>58.344</v>
      </c>
      <c r="E11" s="23">
        <f t="shared" si="0"/>
        <v>145.86</v>
      </c>
      <c r="F11" s="23">
        <v>150</v>
      </c>
      <c r="G11" s="23">
        <f t="shared" si="1"/>
        <v>175.032</v>
      </c>
      <c r="H11" s="23">
        <v>180</v>
      </c>
      <c r="I11" s="23">
        <f t="shared" si="2"/>
        <v>233.376</v>
      </c>
      <c r="J11" s="23">
        <v>235</v>
      </c>
    </row>
    <row r="12" spans="1:10" ht="18" customHeight="1">
      <c r="A12" s="39"/>
      <c r="B12" s="22" t="s">
        <v>24</v>
      </c>
      <c r="C12" s="23">
        <v>169</v>
      </c>
      <c r="D12" s="25">
        <f t="shared" si="3"/>
        <v>60.528000000000006</v>
      </c>
      <c r="E12" s="23">
        <f t="shared" si="0"/>
        <v>151.32000000000002</v>
      </c>
      <c r="F12" s="23">
        <v>155</v>
      </c>
      <c r="G12" s="23">
        <f t="shared" si="1"/>
        <v>181.584</v>
      </c>
      <c r="H12" s="23">
        <v>185</v>
      </c>
      <c r="I12" s="23">
        <f t="shared" si="2"/>
        <v>242.11200000000002</v>
      </c>
      <c r="J12" s="23">
        <v>245</v>
      </c>
    </row>
    <row r="13" spans="1:10" ht="18" customHeight="1">
      <c r="A13" s="39"/>
      <c r="B13" s="22" t="s">
        <v>25</v>
      </c>
      <c r="C13" s="23">
        <v>181</v>
      </c>
      <c r="D13" s="25">
        <f t="shared" si="3"/>
        <v>64.272</v>
      </c>
      <c r="E13" s="23">
        <f t="shared" si="0"/>
        <v>160.68</v>
      </c>
      <c r="F13" s="23">
        <v>165</v>
      </c>
      <c r="G13" s="23">
        <f t="shared" si="1"/>
        <v>192.81600000000003</v>
      </c>
      <c r="H13" s="23">
        <v>195</v>
      </c>
      <c r="I13" s="23">
        <f t="shared" si="2"/>
        <v>257.088</v>
      </c>
      <c r="J13" s="23">
        <v>260</v>
      </c>
    </row>
    <row r="14" spans="1:10" ht="18" customHeight="1">
      <c r="A14" s="39"/>
      <c r="B14" s="22" t="s">
        <v>16</v>
      </c>
      <c r="C14" s="23">
        <v>190</v>
      </c>
      <c r="D14" s="25">
        <f t="shared" si="3"/>
        <v>67.08</v>
      </c>
      <c r="E14" s="23">
        <f t="shared" si="0"/>
        <v>167.7</v>
      </c>
      <c r="F14" s="23">
        <v>170</v>
      </c>
      <c r="G14" s="23">
        <f t="shared" si="1"/>
        <v>201.24</v>
      </c>
      <c r="H14" s="23">
        <v>205</v>
      </c>
      <c r="I14" s="23">
        <f t="shared" si="2"/>
        <v>268.32</v>
      </c>
      <c r="J14" s="23">
        <v>270</v>
      </c>
    </row>
    <row r="15" spans="1:10" ht="18" customHeight="1">
      <c r="A15" s="39"/>
      <c r="B15" s="22" t="s">
        <v>0</v>
      </c>
      <c r="C15" s="23">
        <v>202</v>
      </c>
      <c r="D15" s="25">
        <f t="shared" si="3"/>
        <v>70.824</v>
      </c>
      <c r="E15" s="23">
        <f t="shared" si="0"/>
        <v>177.06</v>
      </c>
      <c r="F15" s="23">
        <v>180</v>
      </c>
      <c r="G15" s="23">
        <f t="shared" si="1"/>
        <v>212.47199999999998</v>
      </c>
      <c r="H15" s="23">
        <v>215</v>
      </c>
      <c r="I15" s="23">
        <f t="shared" si="2"/>
        <v>283.296</v>
      </c>
      <c r="J15" s="23">
        <v>285</v>
      </c>
    </row>
    <row r="16" spans="1:10" ht="18" customHeight="1">
      <c r="A16" s="39"/>
      <c r="B16" s="22" t="s">
        <v>7</v>
      </c>
      <c r="C16" s="23">
        <v>220</v>
      </c>
      <c r="D16" s="25">
        <f t="shared" si="3"/>
        <v>76.44</v>
      </c>
      <c r="E16" s="23">
        <f t="shared" si="0"/>
        <v>191.1</v>
      </c>
      <c r="F16" s="23">
        <v>195</v>
      </c>
      <c r="G16" s="23">
        <f t="shared" si="1"/>
        <v>229.32</v>
      </c>
      <c r="H16" s="23">
        <v>230</v>
      </c>
      <c r="I16" s="23">
        <f t="shared" si="2"/>
        <v>305.76</v>
      </c>
      <c r="J16" s="23">
        <v>310</v>
      </c>
    </row>
    <row r="17" spans="1:10" ht="18" customHeight="1">
      <c r="A17" s="39"/>
      <c r="B17" s="22" t="s">
        <v>23</v>
      </c>
      <c r="C17" s="23">
        <v>239</v>
      </c>
      <c r="D17" s="25">
        <f t="shared" si="3"/>
        <v>82.368</v>
      </c>
      <c r="E17" s="23">
        <f t="shared" si="0"/>
        <v>205.92</v>
      </c>
      <c r="F17" s="23">
        <v>210</v>
      </c>
      <c r="G17" s="23">
        <f t="shared" si="1"/>
        <v>247.10399999999998</v>
      </c>
      <c r="H17" s="23">
        <v>250</v>
      </c>
      <c r="I17" s="23">
        <f t="shared" si="2"/>
        <v>329.472</v>
      </c>
      <c r="J17" s="23">
        <v>330</v>
      </c>
    </row>
    <row r="18" spans="1:10" ht="18" customHeight="1">
      <c r="A18" s="39"/>
      <c r="B18" s="22" t="s">
        <v>22</v>
      </c>
      <c r="C18" s="23">
        <v>264</v>
      </c>
      <c r="D18" s="11">
        <f>0.39*100+0.39*150*0.8+(C18-250)*0.39*0.75</f>
        <v>89.89500000000001</v>
      </c>
      <c r="E18" s="23">
        <f t="shared" si="0"/>
        <v>224.7375</v>
      </c>
      <c r="F18" s="23">
        <v>225</v>
      </c>
      <c r="G18" s="23">
        <f t="shared" si="1"/>
        <v>269.68500000000006</v>
      </c>
      <c r="H18" s="23">
        <v>270</v>
      </c>
      <c r="I18" s="23">
        <f t="shared" si="2"/>
        <v>359.58000000000004</v>
      </c>
      <c r="J18" s="23">
        <v>360</v>
      </c>
    </row>
    <row r="19" spans="1:10" ht="18" customHeight="1">
      <c r="A19" s="39"/>
      <c r="B19" s="22" t="s">
        <v>14</v>
      </c>
      <c r="C19" s="23">
        <v>229</v>
      </c>
      <c r="D19" s="11">
        <f>0.39*100+0.39*150*0.8+(C19-250)*0.39*0.75</f>
        <v>79.65750000000001</v>
      </c>
      <c r="E19" s="23">
        <f t="shared" si="0"/>
        <v>199.14375000000004</v>
      </c>
      <c r="F19" s="23">
        <v>200</v>
      </c>
      <c r="G19" s="23">
        <f t="shared" si="1"/>
        <v>238.97250000000003</v>
      </c>
      <c r="H19" s="23">
        <v>240</v>
      </c>
      <c r="I19" s="23">
        <f t="shared" si="2"/>
        <v>318.63000000000005</v>
      </c>
      <c r="J19" s="23">
        <v>320</v>
      </c>
    </row>
    <row r="20" spans="1:10" ht="18" customHeight="1">
      <c r="A20" s="32" t="s">
        <v>27</v>
      </c>
      <c r="B20" s="22" t="s">
        <v>30</v>
      </c>
      <c r="C20" s="24">
        <v>8</v>
      </c>
      <c r="D20" s="11">
        <f>0.39*100+0.39*150*0.8+(C20-250)*0.39*0.75</f>
        <v>15.015</v>
      </c>
      <c r="E20" s="23">
        <f t="shared" si="0"/>
        <v>37.5375</v>
      </c>
      <c r="F20" s="23">
        <v>45</v>
      </c>
      <c r="G20" s="23">
        <f t="shared" si="1"/>
        <v>45.045</v>
      </c>
      <c r="H20" s="23">
        <v>50</v>
      </c>
      <c r="I20" s="23">
        <f t="shared" si="2"/>
        <v>60.06</v>
      </c>
      <c r="J20" s="24">
        <v>90</v>
      </c>
    </row>
    <row r="21" spans="1:10" ht="18" customHeight="1">
      <c r="A21" s="33"/>
      <c r="B21" s="22" t="s">
        <v>2</v>
      </c>
      <c r="C21" s="24">
        <v>58</v>
      </c>
      <c r="D21" s="24">
        <f>0.39*C21</f>
        <v>22.62</v>
      </c>
      <c r="E21" s="23">
        <f t="shared" si="0"/>
        <v>56.550000000000004</v>
      </c>
      <c r="F21" s="23">
        <v>60</v>
      </c>
      <c r="G21" s="23">
        <f t="shared" si="1"/>
        <v>67.86</v>
      </c>
      <c r="H21" s="23">
        <v>70</v>
      </c>
      <c r="I21" s="23">
        <f t="shared" si="2"/>
        <v>90.48</v>
      </c>
      <c r="J21" s="24">
        <v>95</v>
      </c>
    </row>
    <row r="22" spans="1:10" ht="18" customHeight="1">
      <c r="A22" s="33"/>
      <c r="B22" s="22" t="s">
        <v>8</v>
      </c>
      <c r="C22" s="24">
        <v>66</v>
      </c>
      <c r="D22" s="24">
        <f>0.39*C22</f>
        <v>25.740000000000002</v>
      </c>
      <c r="E22" s="23">
        <f t="shared" si="0"/>
        <v>64.35000000000001</v>
      </c>
      <c r="F22" s="23">
        <v>65</v>
      </c>
      <c r="G22" s="23">
        <f t="shared" si="1"/>
        <v>77.22</v>
      </c>
      <c r="H22" s="23">
        <v>80</v>
      </c>
      <c r="I22" s="23">
        <f t="shared" si="2"/>
        <v>102.96000000000001</v>
      </c>
      <c r="J22" s="24">
        <v>105</v>
      </c>
    </row>
    <row r="23" spans="1:10" ht="18" customHeight="1">
      <c r="A23" s="33"/>
      <c r="B23" s="22" t="s">
        <v>1</v>
      </c>
      <c r="C23" s="24">
        <v>76</v>
      </c>
      <c r="D23" s="24">
        <f>0.39*C23</f>
        <v>29.64</v>
      </c>
      <c r="E23" s="23">
        <f t="shared" si="0"/>
        <v>74.1</v>
      </c>
      <c r="F23" s="23">
        <v>75</v>
      </c>
      <c r="G23" s="23">
        <f t="shared" si="1"/>
        <v>88.92</v>
      </c>
      <c r="H23" s="23">
        <v>90</v>
      </c>
      <c r="I23" s="23">
        <f t="shared" si="2"/>
        <v>118.56</v>
      </c>
      <c r="J23" s="24">
        <v>120</v>
      </c>
    </row>
    <row r="24" spans="1:10" ht="18" customHeight="1">
      <c r="A24" s="33"/>
      <c r="B24" s="22" t="s">
        <v>21</v>
      </c>
      <c r="C24" s="24">
        <v>88</v>
      </c>
      <c r="D24" s="24">
        <f>0.39*C24</f>
        <v>34.32</v>
      </c>
      <c r="E24" s="23">
        <f t="shared" si="0"/>
        <v>85.8</v>
      </c>
      <c r="F24" s="23">
        <v>90</v>
      </c>
      <c r="G24" s="23">
        <f t="shared" si="1"/>
        <v>102.96000000000001</v>
      </c>
      <c r="H24" s="23">
        <v>105</v>
      </c>
      <c r="I24" s="23">
        <f t="shared" si="2"/>
        <v>137.28</v>
      </c>
      <c r="J24" s="24">
        <v>140</v>
      </c>
    </row>
    <row r="25" spans="1:10" ht="18" customHeight="1">
      <c r="A25" s="33"/>
      <c r="B25" s="22" t="s">
        <v>18</v>
      </c>
      <c r="C25" s="24">
        <v>102</v>
      </c>
      <c r="D25" s="25">
        <f aca="true" t="shared" si="4" ref="D25:D33">0.39*100+(C25-100)*0.39*0.8</f>
        <v>39.624</v>
      </c>
      <c r="E25" s="23">
        <f t="shared" si="0"/>
        <v>99.06</v>
      </c>
      <c r="F25" s="23">
        <v>100</v>
      </c>
      <c r="G25" s="23">
        <f t="shared" si="1"/>
        <v>118.87200000000001</v>
      </c>
      <c r="H25" s="23">
        <v>120</v>
      </c>
      <c r="I25" s="23">
        <f t="shared" si="2"/>
        <v>158.496</v>
      </c>
      <c r="J25" s="24">
        <v>160</v>
      </c>
    </row>
    <row r="26" spans="1:10" ht="18" customHeight="1">
      <c r="A26" s="33"/>
      <c r="B26" s="22" t="s">
        <v>24</v>
      </c>
      <c r="C26" s="24">
        <v>109</v>
      </c>
      <c r="D26" s="25">
        <f t="shared" si="4"/>
        <v>41.808</v>
      </c>
      <c r="E26" s="23">
        <f t="shared" si="0"/>
        <v>104.52</v>
      </c>
      <c r="F26" s="23">
        <v>105</v>
      </c>
      <c r="G26" s="23">
        <f t="shared" si="1"/>
        <v>125.424</v>
      </c>
      <c r="H26" s="23">
        <v>130</v>
      </c>
      <c r="I26" s="23">
        <f t="shared" si="2"/>
        <v>167.232</v>
      </c>
      <c r="J26" s="24">
        <v>170</v>
      </c>
    </row>
    <row r="27" spans="1:10" ht="18" customHeight="1">
      <c r="A27" s="33"/>
      <c r="B27" s="22" t="s">
        <v>25</v>
      </c>
      <c r="C27" s="24">
        <v>121</v>
      </c>
      <c r="D27" s="25">
        <f t="shared" si="4"/>
        <v>45.552</v>
      </c>
      <c r="E27" s="23">
        <f t="shared" si="0"/>
        <v>113.88</v>
      </c>
      <c r="F27" s="23">
        <v>115</v>
      </c>
      <c r="G27" s="23">
        <f t="shared" si="1"/>
        <v>136.656</v>
      </c>
      <c r="H27" s="23">
        <v>140</v>
      </c>
      <c r="I27" s="23">
        <f t="shared" si="2"/>
        <v>182.208</v>
      </c>
      <c r="J27" s="24">
        <v>185</v>
      </c>
    </row>
    <row r="28" spans="1:10" ht="18" customHeight="1">
      <c r="A28" s="33"/>
      <c r="B28" s="22" t="s">
        <v>16</v>
      </c>
      <c r="C28" s="24">
        <v>130</v>
      </c>
      <c r="D28" s="25">
        <f t="shared" si="4"/>
        <v>48.36</v>
      </c>
      <c r="E28" s="23">
        <f t="shared" si="0"/>
        <v>120.9</v>
      </c>
      <c r="F28" s="23">
        <v>125</v>
      </c>
      <c r="G28" s="23">
        <f t="shared" si="1"/>
        <v>145.07999999999998</v>
      </c>
      <c r="H28" s="23">
        <v>150</v>
      </c>
      <c r="I28" s="23">
        <f t="shared" si="2"/>
        <v>193.44</v>
      </c>
      <c r="J28" s="24">
        <v>195</v>
      </c>
    </row>
    <row r="29" spans="1:10" ht="18" customHeight="1">
      <c r="A29" s="33"/>
      <c r="B29" s="22" t="s">
        <v>0</v>
      </c>
      <c r="C29" s="24">
        <v>142</v>
      </c>
      <c r="D29" s="25">
        <f t="shared" si="4"/>
        <v>52.104</v>
      </c>
      <c r="E29" s="23">
        <f t="shared" si="0"/>
        <v>130.26</v>
      </c>
      <c r="F29" s="23">
        <v>135</v>
      </c>
      <c r="G29" s="23">
        <f t="shared" si="1"/>
        <v>156.312</v>
      </c>
      <c r="H29" s="23">
        <v>160</v>
      </c>
      <c r="I29" s="23">
        <f t="shared" si="2"/>
        <v>208.416</v>
      </c>
      <c r="J29" s="24">
        <v>210</v>
      </c>
    </row>
    <row r="30" spans="1:10" ht="18" customHeight="1">
      <c r="A30" s="33"/>
      <c r="B30" s="22" t="s">
        <v>7</v>
      </c>
      <c r="C30" s="24">
        <v>160</v>
      </c>
      <c r="D30" s="25">
        <f t="shared" si="4"/>
        <v>57.72</v>
      </c>
      <c r="E30" s="23">
        <f t="shared" si="0"/>
        <v>144.3</v>
      </c>
      <c r="F30" s="23">
        <v>145</v>
      </c>
      <c r="G30" s="23">
        <f t="shared" si="1"/>
        <v>173.16</v>
      </c>
      <c r="H30" s="23">
        <v>175</v>
      </c>
      <c r="I30" s="23">
        <f t="shared" si="2"/>
        <v>230.88</v>
      </c>
      <c r="J30" s="24">
        <v>235</v>
      </c>
    </row>
    <row r="31" spans="1:10" ht="18" customHeight="1">
      <c r="A31" s="33"/>
      <c r="B31" s="22" t="s">
        <v>23</v>
      </c>
      <c r="C31" s="24">
        <v>179</v>
      </c>
      <c r="D31" s="25">
        <f t="shared" si="4"/>
        <v>63.648</v>
      </c>
      <c r="E31" s="23">
        <f t="shared" si="0"/>
        <v>159.12</v>
      </c>
      <c r="F31" s="23">
        <v>160</v>
      </c>
      <c r="G31" s="23">
        <f t="shared" si="1"/>
        <v>190.94400000000002</v>
      </c>
      <c r="H31" s="23">
        <v>195</v>
      </c>
      <c r="I31" s="23">
        <f t="shared" si="2"/>
        <v>254.592</v>
      </c>
      <c r="J31" s="24">
        <v>255</v>
      </c>
    </row>
    <row r="32" spans="1:10" ht="18" customHeight="1">
      <c r="A32" s="33"/>
      <c r="B32" s="22" t="s">
        <v>22</v>
      </c>
      <c r="C32" s="24">
        <v>204</v>
      </c>
      <c r="D32" s="25">
        <f t="shared" si="4"/>
        <v>71.44800000000001</v>
      </c>
      <c r="E32" s="23">
        <f t="shared" si="0"/>
        <v>178.62</v>
      </c>
      <c r="F32" s="23">
        <v>180</v>
      </c>
      <c r="G32" s="23">
        <f t="shared" si="1"/>
        <v>214.34400000000002</v>
      </c>
      <c r="H32" s="23">
        <v>215</v>
      </c>
      <c r="I32" s="23">
        <f t="shared" si="2"/>
        <v>285.79200000000003</v>
      </c>
      <c r="J32" s="24">
        <v>290</v>
      </c>
    </row>
    <row r="33" spans="1:10" ht="18" customHeight="1">
      <c r="A33" s="33"/>
      <c r="B33" s="22" t="s">
        <v>14</v>
      </c>
      <c r="C33" s="24">
        <v>169</v>
      </c>
      <c r="D33" s="25">
        <f t="shared" si="4"/>
        <v>60.528000000000006</v>
      </c>
      <c r="E33" s="23">
        <f t="shared" si="0"/>
        <v>151.32000000000002</v>
      </c>
      <c r="F33" s="23">
        <v>155</v>
      </c>
      <c r="G33" s="23">
        <f t="shared" si="1"/>
        <v>181.584</v>
      </c>
      <c r="H33" s="23">
        <v>185</v>
      </c>
      <c r="I33" s="23">
        <f t="shared" si="2"/>
        <v>242.11200000000002</v>
      </c>
      <c r="J33" s="24">
        <v>245</v>
      </c>
    </row>
    <row r="34" spans="1:10" ht="18" customHeight="1">
      <c r="A34" s="32" t="s">
        <v>30</v>
      </c>
      <c r="B34" s="22" t="s">
        <v>2</v>
      </c>
      <c r="C34" s="24">
        <v>50</v>
      </c>
      <c r="D34" s="24">
        <f>0.39*C34</f>
        <v>19.5</v>
      </c>
      <c r="E34" s="23">
        <f t="shared" si="0"/>
        <v>48.75</v>
      </c>
      <c r="F34" s="23">
        <v>50</v>
      </c>
      <c r="G34" s="23">
        <f t="shared" si="1"/>
        <v>58.5</v>
      </c>
      <c r="H34" s="23">
        <v>60</v>
      </c>
      <c r="I34" s="23">
        <f t="shared" si="2"/>
        <v>78</v>
      </c>
      <c r="J34" s="24">
        <v>90</v>
      </c>
    </row>
    <row r="35" spans="1:10" ht="18" customHeight="1">
      <c r="A35" s="33"/>
      <c r="B35" s="22" t="s">
        <v>8</v>
      </c>
      <c r="C35" s="24">
        <v>60</v>
      </c>
      <c r="D35" s="24">
        <f>0.39*C35</f>
        <v>23.400000000000002</v>
      </c>
      <c r="E35" s="23">
        <f t="shared" si="0"/>
        <v>58.50000000000001</v>
      </c>
      <c r="F35" s="23">
        <v>60</v>
      </c>
      <c r="G35" s="23">
        <f t="shared" si="1"/>
        <v>70.2</v>
      </c>
      <c r="H35" s="23">
        <v>75</v>
      </c>
      <c r="I35" s="23">
        <f t="shared" si="2"/>
        <v>93.60000000000001</v>
      </c>
      <c r="J35" s="24">
        <v>95</v>
      </c>
    </row>
    <row r="36" spans="1:10" ht="18" customHeight="1">
      <c r="A36" s="33"/>
      <c r="B36" s="22" t="s">
        <v>1</v>
      </c>
      <c r="C36" s="24">
        <v>68</v>
      </c>
      <c r="D36" s="24">
        <f>0.39*C36</f>
        <v>26.52</v>
      </c>
      <c r="E36" s="23">
        <f t="shared" si="0"/>
        <v>66.3</v>
      </c>
      <c r="F36" s="23">
        <v>70</v>
      </c>
      <c r="G36" s="23">
        <f t="shared" si="1"/>
        <v>79.56</v>
      </c>
      <c r="H36" s="23">
        <v>80</v>
      </c>
      <c r="I36" s="23">
        <f t="shared" si="2"/>
        <v>106.08</v>
      </c>
      <c r="J36" s="24">
        <v>110</v>
      </c>
    </row>
    <row r="37" spans="1:10" ht="18" customHeight="1">
      <c r="A37" s="33"/>
      <c r="B37" s="22" t="s">
        <v>21</v>
      </c>
      <c r="C37" s="24">
        <v>80</v>
      </c>
      <c r="D37" s="24">
        <f>0.39*C37</f>
        <v>31.200000000000003</v>
      </c>
      <c r="E37" s="23">
        <f t="shared" si="0"/>
        <v>78</v>
      </c>
      <c r="F37" s="23">
        <v>80</v>
      </c>
      <c r="G37" s="23">
        <f t="shared" si="1"/>
        <v>93.60000000000001</v>
      </c>
      <c r="H37" s="23">
        <v>95</v>
      </c>
      <c r="I37" s="23">
        <f t="shared" si="2"/>
        <v>124.80000000000001</v>
      </c>
      <c r="J37" s="24">
        <v>125</v>
      </c>
    </row>
    <row r="38" spans="1:10" ht="18" customHeight="1">
      <c r="A38" s="33"/>
      <c r="B38" s="22" t="s">
        <v>18</v>
      </c>
      <c r="C38" s="24">
        <v>94</v>
      </c>
      <c r="D38" s="24">
        <f>0.39*C38</f>
        <v>36.660000000000004</v>
      </c>
      <c r="E38" s="23">
        <f t="shared" si="0"/>
        <v>91.65</v>
      </c>
      <c r="F38" s="23">
        <v>95</v>
      </c>
      <c r="G38" s="23">
        <f t="shared" si="1"/>
        <v>109.98000000000002</v>
      </c>
      <c r="H38" s="23">
        <v>110</v>
      </c>
      <c r="I38" s="23">
        <f t="shared" si="2"/>
        <v>146.64000000000001</v>
      </c>
      <c r="J38" s="24">
        <v>150</v>
      </c>
    </row>
    <row r="39" spans="1:10" ht="18" customHeight="1">
      <c r="A39" s="33"/>
      <c r="B39" s="22" t="s">
        <v>24</v>
      </c>
      <c r="C39" s="24">
        <v>101</v>
      </c>
      <c r="D39" s="25">
        <f aca="true" t="shared" si="5" ref="D39:D46">0.39*100+(C39-100)*0.39*0.8</f>
        <v>39.312</v>
      </c>
      <c r="E39" s="23">
        <f t="shared" si="0"/>
        <v>98.28</v>
      </c>
      <c r="F39" s="23">
        <v>100</v>
      </c>
      <c r="G39" s="23">
        <f t="shared" si="1"/>
        <v>117.93599999999999</v>
      </c>
      <c r="H39" s="23">
        <v>120</v>
      </c>
      <c r="I39" s="23">
        <f t="shared" si="2"/>
        <v>157.248</v>
      </c>
      <c r="J39" s="24">
        <v>160</v>
      </c>
    </row>
    <row r="40" spans="1:10" ht="18" customHeight="1">
      <c r="A40" s="33"/>
      <c r="B40" s="22" t="s">
        <v>25</v>
      </c>
      <c r="C40" s="24">
        <v>113</v>
      </c>
      <c r="D40" s="25">
        <f t="shared" si="5"/>
        <v>43.056</v>
      </c>
      <c r="E40" s="23">
        <f t="shared" si="0"/>
        <v>107.63999999999999</v>
      </c>
      <c r="F40" s="23">
        <v>110</v>
      </c>
      <c r="G40" s="23">
        <f t="shared" si="1"/>
        <v>129.168</v>
      </c>
      <c r="H40" s="23">
        <v>130</v>
      </c>
      <c r="I40" s="23">
        <f t="shared" si="2"/>
        <v>172.224</v>
      </c>
      <c r="J40" s="24">
        <v>175</v>
      </c>
    </row>
    <row r="41" spans="1:10" ht="18" customHeight="1">
      <c r="A41" s="33"/>
      <c r="B41" s="22" t="s">
        <v>16</v>
      </c>
      <c r="C41" s="24">
        <v>122</v>
      </c>
      <c r="D41" s="25">
        <f t="shared" si="5"/>
        <v>45.864000000000004</v>
      </c>
      <c r="E41" s="23">
        <f t="shared" si="0"/>
        <v>114.66000000000001</v>
      </c>
      <c r="F41" s="23">
        <v>115</v>
      </c>
      <c r="G41" s="23">
        <f t="shared" si="1"/>
        <v>137.592</v>
      </c>
      <c r="H41" s="23">
        <v>140</v>
      </c>
      <c r="I41" s="23">
        <f t="shared" si="2"/>
        <v>183.45600000000002</v>
      </c>
      <c r="J41" s="24">
        <v>185</v>
      </c>
    </row>
    <row r="42" spans="1:10" ht="18" customHeight="1">
      <c r="A42" s="33"/>
      <c r="B42" s="22" t="s">
        <v>0</v>
      </c>
      <c r="C42" s="24">
        <v>134</v>
      </c>
      <c r="D42" s="25">
        <f t="shared" si="5"/>
        <v>49.608000000000004</v>
      </c>
      <c r="E42" s="23">
        <f t="shared" si="0"/>
        <v>124.02000000000001</v>
      </c>
      <c r="F42" s="23">
        <v>125</v>
      </c>
      <c r="G42" s="23">
        <f t="shared" si="1"/>
        <v>148.824</v>
      </c>
      <c r="H42" s="23">
        <v>150</v>
      </c>
      <c r="I42" s="23">
        <f t="shared" si="2"/>
        <v>198.43200000000002</v>
      </c>
      <c r="J42" s="24">
        <v>200</v>
      </c>
    </row>
    <row r="43" spans="1:10" ht="18" customHeight="1">
      <c r="A43" s="33"/>
      <c r="B43" s="22" t="s">
        <v>7</v>
      </c>
      <c r="C43" s="24">
        <v>152</v>
      </c>
      <c r="D43" s="25">
        <f t="shared" si="5"/>
        <v>55.224000000000004</v>
      </c>
      <c r="E43" s="23">
        <f t="shared" si="0"/>
        <v>138.06</v>
      </c>
      <c r="F43" s="23">
        <v>140</v>
      </c>
      <c r="G43" s="23">
        <f t="shared" si="1"/>
        <v>165.67200000000003</v>
      </c>
      <c r="H43" s="23">
        <v>170</v>
      </c>
      <c r="I43" s="23">
        <f t="shared" si="2"/>
        <v>220.89600000000002</v>
      </c>
      <c r="J43" s="24">
        <v>225</v>
      </c>
    </row>
    <row r="44" spans="1:10" ht="18" customHeight="1">
      <c r="A44" s="33"/>
      <c r="B44" s="22" t="s">
        <v>23</v>
      </c>
      <c r="C44" s="24">
        <v>171</v>
      </c>
      <c r="D44" s="25">
        <f t="shared" si="5"/>
        <v>61.152</v>
      </c>
      <c r="E44" s="23">
        <f t="shared" si="0"/>
        <v>152.88</v>
      </c>
      <c r="F44" s="23">
        <v>155</v>
      </c>
      <c r="G44" s="23">
        <f t="shared" si="1"/>
        <v>183.45600000000002</v>
      </c>
      <c r="H44" s="23">
        <v>185</v>
      </c>
      <c r="I44" s="23">
        <f t="shared" si="2"/>
        <v>244.608</v>
      </c>
      <c r="J44" s="24">
        <v>245</v>
      </c>
    </row>
    <row r="45" spans="1:10" ht="18" customHeight="1">
      <c r="A45" s="33"/>
      <c r="B45" s="22" t="s">
        <v>22</v>
      </c>
      <c r="C45" s="24">
        <v>196</v>
      </c>
      <c r="D45" s="25">
        <f t="shared" si="5"/>
        <v>68.952</v>
      </c>
      <c r="E45" s="23">
        <f t="shared" si="0"/>
        <v>172.38</v>
      </c>
      <c r="F45" s="23">
        <v>175</v>
      </c>
      <c r="G45" s="23">
        <f t="shared" si="1"/>
        <v>206.856</v>
      </c>
      <c r="H45" s="23">
        <v>210</v>
      </c>
      <c r="I45" s="23">
        <f t="shared" si="2"/>
        <v>275.808</v>
      </c>
      <c r="J45" s="24">
        <v>280</v>
      </c>
    </row>
    <row r="46" spans="1:10" ht="18" customHeight="1">
      <c r="A46" s="33"/>
      <c r="B46" s="22" t="s">
        <v>14</v>
      </c>
      <c r="C46" s="24">
        <v>161</v>
      </c>
      <c r="D46" s="25">
        <f t="shared" si="5"/>
        <v>58.032</v>
      </c>
      <c r="E46" s="23">
        <f t="shared" si="0"/>
        <v>145.07999999999998</v>
      </c>
      <c r="F46" s="23">
        <v>150</v>
      </c>
      <c r="G46" s="23">
        <f t="shared" si="1"/>
        <v>174.096</v>
      </c>
      <c r="H46" s="23">
        <v>175</v>
      </c>
      <c r="I46" s="23">
        <f t="shared" si="2"/>
        <v>232.128</v>
      </c>
      <c r="J46" s="24">
        <v>235</v>
      </c>
    </row>
    <row r="47" spans="1:10" ht="18" customHeight="1">
      <c r="A47" s="12"/>
      <c r="B47" s="12"/>
      <c r="C47" s="13"/>
      <c r="D47" s="14"/>
      <c r="E47" s="15"/>
      <c r="F47" s="16"/>
      <c r="G47" s="15"/>
      <c r="H47" s="16"/>
      <c r="I47" s="15"/>
      <c r="J47" s="17"/>
    </row>
    <row r="48" spans="1:10" ht="18" customHeight="1">
      <c r="A48" s="12"/>
      <c r="B48" s="12"/>
      <c r="C48" s="13"/>
      <c r="D48" s="14"/>
      <c r="E48" s="15"/>
      <c r="F48" s="16"/>
      <c r="G48" s="15"/>
      <c r="H48" s="16"/>
      <c r="I48" s="15"/>
      <c r="J48" s="17"/>
    </row>
    <row r="49" spans="1:10" ht="18" customHeight="1">
      <c r="A49" s="32" t="s">
        <v>2</v>
      </c>
      <c r="B49" s="22" t="s">
        <v>8</v>
      </c>
      <c r="C49" s="24">
        <v>10</v>
      </c>
      <c r="D49" s="24">
        <f aca="true" t="shared" si="6" ref="D49:D56">0.39*C49</f>
        <v>3.9000000000000004</v>
      </c>
      <c r="E49" s="23">
        <f t="shared" si="0"/>
        <v>9.75</v>
      </c>
      <c r="F49" s="23">
        <v>45</v>
      </c>
      <c r="G49" s="23">
        <f t="shared" si="1"/>
        <v>11.700000000000001</v>
      </c>
      <c r="H49" s="23">
        <v>50</v>
      </c>
      <c r="I49" s="23">
        <f t="shared" si="2"/>
        <v>15.600000000000001</v>
      </c>
      <c r="J49" s="24">
        <v>90</v>
      </c>
    </row>
    <row r="50" spans="1:10" ht="18" customHeight="1">
      <c r="A50" s="33"/>
      <c r="B50" s="22" t="s">
        <v>1</v>
      </c>
      <c r="C50" s="24">
        <v>20</v>
      </c>
      <c r="D50" s="24">
        <f t="shared" si="6"/>
        <v>7.800000000000001</v>
      </c>
      <c r="E50" s="23">
        <f t="shared" si="0"/>
        <v>19.5</v>
      </c>
      <c r="F50" s="23">
        <v>45</v>
      </c>
      <c r="G50" s="23">
        <f t="shared" si="1"/>
        <v>23.400000000000002</v>
      </c>
      <c r="H50" s="23">
        <v>50</v>
      </c>
      <c r="I50" s="23">
        <f t="shared" si="2"/>
        <v>31.200000000000003</v>
      </c>
      <c r="J50" s="24">
        <v>90</v>
      </c>
    </row>
    <row r="51" spans="1:10" ht="18" customHeight="1">
      <c r="A51" s="33"/>
      <c r="B51" s="22" t="s">
        <v>21</v>
      </c>
      <c r="C51" s="24">
        <v>32</v>
      </c>
      <c r="D51" s="24">
        <f t="shared" si="6"/>
        <v>12.48</v>
      </c>
      <c r="E51" s="23">
        <f t="shared" si="0"/>
        <v>31.200000000000003</v>
      </c>
      <c r="F51" s="23">
        <v>45</v>
      </c>
      <c r="G51" s="23">
        <f t="shared" si="1"/>
        <v>37.44</v>
      </c>
      <c r="H51" s="23">
        <v>50</v>
      </c>
      <c r="I51" s="23">
        <f t="shared" si="2"/>
        <v>49.92</v>
      </c>
      <c r="J51" s="24">
        <v>90</v>
      </c>
    </row>
    <row r="52" spans="1:10" ht="18" customHeight="1">
      <c r="A52" s="33"/>
      <c r="B52" s="22" t="s">
        <v>18</v>
      </c>
      <c r="C52" s="24">
        <v>46</v>
      </c>
      <c r="D52" s="24">
        <f t="shared" si="6"/>
        <v>17.94</v>
      </c>
      <c r="E52" s="23">
        <f t="shared" si="0"/>
        <v>44.85</v>
      </c>
      <c r="F52" s="23">
        <v>45</v>
      </c>
      <c r="G52" s="23">
        <f t="shared" si="1"/>
        <v>53.82000000000001</v>
      </c>
      <c r="H52" s="23">
        <v>55</v>
      </c>
      <c r="I52" s="23">
        <f t="shared" si="2"/>
        <v>71.76</v>
      </c>
      <c r="J52" s="24">
        <v>90</v>
      </c>
    </row>
    <row r="53" spans="1:10" ht="18" customHeight="1">
      <c r="A53" s="33"/>
      <c r="B53" s="22" t="s">
        <v>24</v>
      </c>
      <c r="C53" s="24">
        <v>53</v>
      </c>
      <c r="D53" s="24">
        <f t="shared" si="6"/>
        <v>20.67</v>
      </c>
      <c r="E53" s="23">
        <f t="shared" si="0"/>
        <v>51.675000000000004</v>
      </c>
      <c r="F53" s="23">
        <v>55</v>
      </c>
      <c r="G53" s="23">
        <f t="shared" si="1"/>
        <v>62.010000000000005</v>
      </c>
      <c r="H53" s="23">
        <v>65</v>
      </c>
      <c r="I53" s="23">
        <f t="shared" si="2"/>
        <v>82.68</v>
      </c>
      <c r="J53" s="24">
        <v>90</v>
      </c>
    </row>
    <row r="54" spans="1:10" ht="18" customHeight="1">
      <c r="A54" s="33"/>
      <c r="B54" s="22" t="s">
        <v>25</v>
      </c>
      <c r="C54" s="24">
        <v>65</v>
      </c>
      <c r="D54" s="24">
        <f t="shared" si="6"/>
        <v>25.35</v>
      </c>
      <c r="E54" s="23">
        <f t="shared" si="0"/>
        <v>63.375</v>
      </c>
      <c r="F54" s="23">
        <v>65</v>
      </c>
      <c r="G54" s="23">
        <f t="shared" si="1"/>
        <v>76.05000000000001</v>
      </c>
      <c r="H54" s="23">
        <v>80</v>
      </c>
      <c r="I54" s="23">
        <f t="shared" si="2"/>
        <v>101.4</v>
      </c>
      <c r="J54" s="24">
        <v>105</v>
      </c>
    </row>
    <row r="55" spans="1:10" ht="18" customHeight="1">
      <c r="A55" s="33"/>
      <c r="B55" s="22" t="s">
        <v>16</v>
      </c>
      <c r="C55" s="24">
        <v>74</v>
      </c>
      <c r="D55" s="24">
        <f t="shared" si="6"/>
        <v>28.86</v>
      </c>
      <c r="E55" s="23">
        <f t="shared" si="0"/>
        <v>72.15</v>
      </c>
      <c r="F55" s="23">
        <v>75</v>
      </c>
      <c r="G55" s="23">
        <f t="shared" si="1"/>
        <v>86.58</v>
      </c>
      <c r="H55" s="23">
        <v>90</v>
      </c>
      <c r="I55" s="23">
        <f t="shared" si="2"/>
        <v>115.44</v>
      </c>
      <c r="J55" s="24">
        <v>120</v>
      </c>
    </row>
    <row r="56" spans="1:10" ht="18" customHeight="1">
      <c r="A56" s="33"/>
      <c r="B56" s="22" t="s">
        <v>0</v>
      </c>
      <c r="C56" s="24">
        <v>86</v>
      </c>
      <c r="D56" s="24">
        <f t="shared" si="6"/>
        <v>33.54</v>
      </c>
      <c r="E56" s="23">
        <f t="shared" si="0"/>
        <v>83.85</v>
      </c>
      <c r="F56" s="23">
        <v>85</v>
      </c>
      <c r="G56" s="23">
        <f t="shared" si="1"/>
        <v>100.62</v>
      </c>
      <c r="H56" s="23">
        <v>105</v>
      </c>
      <c r="I56" s="23">
        <f t="shared" si="2"/>
        <v>134.16</v>
      </c>
      <c r="J56" s="24">
        <v>135</v>
      </c>
    </row>
    <row r="57" spans="1:10" ht="18" customHeight="1">
      <c r="A57" s="33"/>
      <c r="B57" s="22" t="s">
        <v>7</v>
      </c>
      <c r="C57" s="24">
        <v>104</v>
      </c>
      <c r="D57" s="25">
        <f>0.39*100+(C57-100)*0.39*0.8</f>
        <v>40.248</v>
      </c>
      <c r="E57" s="23">
        <f t="shared" si="0"/>
        <v>100.61999999999999</v>
      </c>
      <c r="F57" s="23">
        <v>105</v>
      </c>
      <c r="G57" s="23">
        <f t="shared" si="1"/>
        <v>120.744</v>
      </c>
      <c r="H57" s="23">
        <v>125</v>
      </c>
      <c r="I57" s="23">
        <f t="shared" si="2"/>
        <v>160.992</v>
      </c>
      <c r="J57" s="24">
        <v>165</v>
      </c>
    </row>
    <row r="58" spans="1:10" ht="18" customHeight="1">
      <c r="A58" s="33"/>
      <c r="B58" s="22" t="s">
        <v>23</v>
      </c>
      <c r="C58" s="24">
        <v>123</v>
      </c>
      <c r="D58" s="25">
        <f>0.39*100+(C58-100)*0.39*0.8</f>
        <v>46.176</v>
      </c>
      <c r="E58" s="23">
        <f t="shared" si="0"/>
        <v>115.44</v>
      </c>
      <c r="F58" s="23">
        <v>120</v>
      </c>
      <c r="G58" s="23">
        <f t="shared" si="1"/>
        <v>138.52800000000002</v>
      </c>
      <c r="H58" s="23">
        <v>140</v>
      </c>
      <c r="I58" s="23">
        <f t="shared" si="2"/>
        <v>184.704</v>
      </c>
      <c r="J58" s="24">
        <v>185</v>
      </c>
    </row>
    <row r="59" spans="1:10" ht="18" customHeight="1">
      <c r="A59" s="33"/>
      <c r="B59" s="22" t="s">
        <v>22</v>
      </c>
      <c r="C59" s="24">
        <v>148</v>
      </c>
      <c r="D59" s="25">
        <f>0.39*100+(C59-100)*0.39*0.8</f>
        <v>53.976</v>
      </c>
      <c r="E59" s="23">
        <f t="shared" si="0"/>
        <v>134.94</v>
      </c>
      <c r="F59" s="23">
        <v>135</v>
      </c>
      <c r="G59" s="23">
        <f t="shared" si="1"/>
        <v>161.928</v>
      </c>
      <c r="H59" s="23">
        <v>165</v>
      </c>
      <c r="I59" s="23">
        <f t="shared" si="2"/>
        <v>215.904</v>
      </c>
      <c r="J59" s="24">
        <v>220</v>
      </c>
    </row>
    <row r="60" spans="1:10" ht="18" customHeight="1">
      <c r="A60" s="33"/>
      <c r="B60" s="22" t="s">
        <v>14</v>
      </c>
      <c r="C60" s="24">
        <v>113</v>
      </c>
      <c r="D60" s="25">
        <f>0.39*100+(C60-100)*0.39*0.8</f>
        <v>43.056</v>
      </c>
      <c r="E60" s="23">
        <f t="shared" si="0"/>
        <v>107.63999999999999</v>
      </c>
      <c r="F60" s="23">
        <v>110</v>
      </c>
      <c r="G60" s="23">
        <f t="shared" si="1"/>
        <v>129.168</v>
      </c>
      <c r="H60" s="23">
        <v>130</v>
      </c>
      <c r="I60" s="23">
        <f t="shared" si="2"/>
        <v>172.224</v>
      </c>
      <c r="J60" s="24">
        <v>175</v>
      </c>
    </row>
    <row r="61" spans="1:10" ht="18" customHeight="1">
      <c r="A61" s="32" t="s">
        <v>8</v>
      </c>
      <c r="B61" s="22" t="s">
        <v>1</v>
      </c>
      <c r="C61" s="24">
        <v>10</v>
      </c>
      <c r="D61" s="24">
        <f aca="true" t="shared" si="7" ref="D61:D67">0.39*C61</f>
        <v>3.9000000000000004</v>
      </c>
      <c r="E61" s="23">
        <f t="shared" si="0"/>
        <v>9.75</v>
      </c>
      <c r="F61" s="23">
        <v>45</v>
      </c>
      <c r="G61" s="23">
        <f t="shared" si="1"/>
        <v>11.700000000000001</v>
      </c>
      <c r="H61" s="23">
        <v>50</v>
      </c>
      <c r="I61" s="23">
        <f t="shared" si="2"/>
        <v>15.600000000000001</v>
      </c>
      <c r="J61" s="24">
        <v>90</v>
      </c>
    </row>
    <row r="62" spans="1:10" ht="18" customHeight="1">
      <c r="A62" s="33"/>
      <c r="B62" s="22" t="s">
        <v>21</v>
      </c>
      <c r="C62" s="24">
        <v>22</v>
      </c>
      <c r="D62" s="24">
        <f t="shared" si="7"/>
        <v>8.58</v>
      </c>
      <c r="E62" s="23">
        <f t="shared" si="0"/>
        <v>21.45</v>
      </c>
      <c r="F62" s="23">
        <v>45</v>
      </c>
      <c r="G62" s="23">
        <f t="shared" si="1"/>
        <v>25.740000000000002</v>
      </c>
      <c r="H62" s="23">
        <v>50</v>
      </c>
      <c r="I62" s="23">
        <f t="shared" si="2"/>
        <v>34.32</v>
      </c>
      <c r="J62" s="24">
        <v>90</v>
      </c>
    </row>
    <row r="63" spans="1:10" ht="18" customHeight="1">
      <c r="A63" s="33"/>
      <c r="B63" s="22" t="s">
        <v>18</v>
      </c>
      <c r="C63" s="24">
        <v>36</v>
      </c>
      <c r="D63" s="24">
        <f t="shared" si="7"/>
        <v>14.040000000000001</v>
      </c>
      <c r="E63" s="23">
        <f t="shared" si="0"/>
        <v>35.1</v>
      </c>
      <c r="F63" s="23">
        <v>45</v>
      </c>
      <c r="G63" s="23">
        <f t="shared" si="1"/>
        <v>42.120000000000005</v>
      </c>
      <c r="H63" s="23">
        <v>50</v>
      </c>
      <c r="I63" s="23">
        <f t="shared" si="2"/>
        <v>56.160000000000004</v>
      </c>
      <c r="J63" s="24">
        <v>90</v>
      </c>
    </row>
    <row r="64" spans="1:10" ht="18" customHeight="1">
      <c r="A64" s="33"/>
      <c r="B64" s="22" t="s">
        <v>24</v>
      </c>
      <c r="C64" s="24">
        <v>43</v>
      </c>
      <c r="D64" s="24">
        <f t="shared" si="7"/>
        <v>16.77</v>
      </c>
      <c r="E64" s="23">
        <f t="shared" si="0"/>
        <v>41.925</v>
      </c>
      <c r="F64" s="23">
        <v>45</v>
      </c>
      <c r="G64" s="23">
        <f t="shared" si="1"/>
        <v>50.31</v>
      </c>
      <c r="H64" s="23">
        <v>55</v>
      </c>
      <c r="I64" s="23">
        <f t="shared" si="2"/>
        <v>67.08</v>
      </c>
      <c r="J64" s="24">
        <v>90</v>
      </c>
    </row>
    <row r="65" spans="1:10" ht="18" customHeight="1">
      <c r="A65" s="33"/>
      <c r="B65" s="22" t="s">
        <v>25</v>
      </c>
      <c r="C65" s="24">
        <v>55</v>
      </c>
      <c r="D65" s="24">
        <f t="shared" si="7"/>
        <v>21.45</v>
      </c>
      <c r="E65" s="23">
        <f t="shared" si="0"/>
        <v>53.625</v>
      </c>
      <c r="F65" s="23">
        <v>55</v>
      </c>
      <c r="G65" s="23">
        <f t="shared" si="1"/>
        <v>64.35</v>
      </c>
      <c r="H65" s="23">
        <v>65</v>
      </c>
      <c r="I65" s="23">
        <f t="shared" si="2"/>
        <v>85.8</v>
      </c>
      <c r="J65" s="24">
        <v>90</v>
      </c>
    </row>
    <row r="66" spans="1:10" ht="18" customHeight="1">
      <c r="A66" s="33"/>
      <c r="B66" s="22" t="s">
        <v>16</v>
      </c>
      <c r="C66" s="24">
        <v>56</v>
      </c>
      <c r="D66" s="24">
        <f t="shared" si="7"/>
        <v>21.84</v>
      </c>
      <c r="E66" s="23">
        <f t="shared" si="0"/>
        <v>54.6</v>
      </c>
      <c r="F66" s="23">
        <v>55</v>
      </c>
      <c r="G66" s="23">
        <f t="shared" si="1"/>
        <v>65.52</v>
      </c>
      <c r="H66" s="23">
        <v>70</v>
      </c>
      <c r="I66" s="23">
        <f t="shared" si="2"/>
        <v>87.36</v>
      </c>
      <c r="J66" s="24">
        <v>90</v>
      </c>
    </row>
    <row r="67" spans="1:10" ht="18" customHeight="1">
      <c r="A67" s="33"/>
      <c r="B67" s="22" t="s">
        <v>0</v>
      </c>
      <c r="C67" s="24">
        <v>96</v>
      </c>
      <c r="D67" s="24">
        <f t="shared" si="7"/>
        <v>37.44</v>
      </c>
      <c r="E67" s="23">
        <f t="shared" si="0"/>
        <v>93.6</v>
      </c>
      <c r="F67" s="23">
        <v>95</v>
      </c>
      <c r="G67" s="23">
        <f t="shared" si="1"/>
        <v>112.32</v>
      </c>
      <c r="H67" s="23">
        <v>115</v>
      </c>
      <c r="I67" s="23">
        <f t="shared" si="2"/>
        <v>149.76</v>
      </c>
      <c r="J67" s="24">
        <v>150</v>
      </c>
    </row>
    <row r="68" spans="1:10" ht="18" customHeight="1">
      <c r="A68" s="33"/>
      <c r="B68" s="22" t="s">
        <v>7</v>
      </c>
      <c r="C68" s="24">
        <v>114</v>
      </c>
      <c r="D68" s="25">
        <f>0.39*100+(C68-100)*0.39*0.8</f>
        <v>43.368</v>
      </c>
      <c r="E68" s="23">
        <f t="shared" si="0"/>
        <v>108.42</v>
      </c>
      <c r="F68" s="23">
        <v>110</v>
      </c>
      <c r="G68" s="23">
        <f t="shared" si="1"/>
        <v>130.104</v>
      </c>
      <c r="H68" s="23">
        <v>135</v>
      </c>
      <c r="I68" s="23">
        <f t="shared" si="2"/>
        <v>173.472</v>
      </c>
      <c r="J68" s="24">
        <v>175</v>
      </c>
    </row>
    <row r="69" spans="1:10" ht="18" customHeight="1">
      <c r="A69" s="33"/>
      <c r="B69" s="22" t="s">
        <v>23</v>
      </c>
      <c r="C69" s="24">
        <v>133</v>
      </c>
      <c r="D69" s="25">
        <f>0.39*100+(C69-100)*0.39*0.8</f>
        <v>49.296</v>
      </c>
      <c r="E69" s="23">
        <f t="shared" si="0"/>
        <v>123.24</v>
      </c>
      <c r="F69" s="23">
        <v>125</v>
      </c>
      <c r="G69" s="23">
        <f t="shared" si="1"/>
        <v>147.888</v>
      </c>
      <c r="H69" s="23">
        <v>150</v>
      </c>
      <c r="I69" s="23">
        <f t="shared" si="2"/>
        <v>197.184</v>
      </c>
      <c r="J69" s="24">
        <v>200</v>
      </c>
    </row>
    <row r="70" spans="1:10" ht="18" customHeight="1">
      <c r="A70" s="33"/>
      <c r="B70" s="22" t="s">
        <v>22</v>
      </c>
      <c r="C70" s="24">
        <v>158</v>
      </c>
      <c r="D70" s="25">
        <f>0.39*100+(C70-100)*0.39*0.8</f>
        <v>57.096000000000004</v>
      </c>
      <c r="E70" s="23">
        <f t="shared" si="0"/>
        <v>142.74</v>
      </c>
      <c r="F70" s="23">
        <v>145</v>
      </c>
      <c r="G70" s="23">
        <f t="shared" si="1"/>
        <v>171.288</v>
      </c>
      <c r="H70" s="23">
        <v>175</v>
      </c>
      <c r="I70" s="23">
        <f t="shared" si="2"/>
        <v>228.38400000000001</v>
      </c>
      <c r="J70" s="24">
        <v>230</v>
      </c>
    </row>
    <row r="71" spans="1:10" ht="18" customHeight="1">
      <c r="A71" s="33"/>
      <c r="B71" s="22" t="s">
        <v>14</v>
      </c>
      <c r="C71" s="24">
        <v>103</v>
      </c>
      <c r="D71" s="25">
        <f>0.39*100+(C71-100)*0.39*0.8</f>
        <v>39.936</v>
      </c>
      <c r="E71" s="23">
        <f t="shared" si="0"/>
        <v>99.84</v>
      </c>
      <c r="F71" s="23">
        <v>100</v>
      </c>
      <c r="G71" s="23">
        <f t="shared" si="1"/>
        <v>119.80799999999999</v>
      </c>
      <c r="H71" s="23">
        <v>120</v>
      </c>
      <c r="I71" s="23">
        <f t="shared" si="2"/>
        <v>159.744</v>
      </c>
      <c r="J71" s="24">
        <v>160</v>
      </c>
    </row>
    <row r="72" spans="1:10" ht="18" customHeight="1">
      <c r="A72" s="32" t="s">
        <v>1</v>
      </c>
      <c r="B72" s="22" t="s">
        <v>21</v>
      </c>
      <c r="C72" s="24">
        <v>12</v>
      </c>
      <c r="D72" s="24">
        <f aca="true" t="shared" si="8" ref="D72:D132">0.39*C72</f>
        <v>4.68</v>
      </c>
      <c r="E72" s="23">
        <f aca="true" t="shared" si="9" ref="E72:E132">D72*2.5</f>
        <v>11.7</v>
      </c>
      <c r="F72" s="23">
        <v>45</v>
      </c>
      <c r="G72" s="23">
        <f aca="true" t="shared" si="10" ref="G72:G132">D72*3</f>
        <v>14.04</v>
      </c>
      <c r="H72" s="23">
        <v>50</v>
      </c>
      <c r="I72" s="23">
        <f aca="true" t="shared" si="11" ref="I72:I132">D72*4</f>
        <v>18.72</v>
      </c>
      <c r="J72" s="24">
        <v>90</v>
      </c>
    </row>
    <row r="73" spans="1:10" ht="18" customHeight="1">
      <c r="A73" s="33"/>
      <c r="B73" s="22" t="s">
        <v>18</v>
      </c>
      <c r="C73" s="24">
        <v>26</v>
      </c>
      <c r="D73" s="24">
        <f t="shared" si="8"/>
        <v>10.14</v>
      </c>
      <c r="E73" s="23">
        <f t="shared" si="9"/>
        <v>25.35</v>
      </c>
      <c r="F73" s="23">
        <v>45</v>
      </c>
      <c r="G73" s="23">
        <f t="shared" si="10"/>
        <v>30.42</v>
      </c>
      <c r="H73" s="23">
        <v>50</v>
      </c>
      <c r="I73" s="23">
        <f t="shared" si="11"/>
        <v>40.56</v>
      </c>
      <c r="J73" s="24">
        <v>90</v>
      </c>
    </row>
    <row r="74" spans="1:10" ht="18" customHeight="1">
      <c r="A74" s="33"/>
      <c r="B74" s="22" t="s">
        <v>24</v>
      </c>
      <c r="C74" s="24">
        <v>33</v>
      </c>
      <c r="D74" s="24">
        <f t="shared" si="8"/>
        <v>12.870000000000001</v>
      </c>
      <c r="E74" s="23">
        <f t="shared" si="9"/>
        <v>32.175000000000004</v>
      </c>
      <c r="F74" s="23">
        <v>45</v>
      </c>
      <c r="G74" s="23">
        <f t="shared" si="10"/>
        <v>38.61</v>
      </c>
      <c r="H74" s="23">
        <v>50</v>
      </c>
      <c r="I74" s="23">
        <f t="shared" si="11"/>
        <v>51.480000000000004</v>
      </c>
      <c r="J74" s="24">
        <v>90</v>
      </c>
    </row>
    <row r="75" spans="1:10" ht="18" customHeight="1">
      <c r="A75" s="33"/>
      <c r="B75" s="22" t="s">
        <v>25</v>
      </c>
      <c r="C75" s="24">
        <v>45</v>
      </c>
      <c r="D75" s="24">
        <f t="shared" si="8"/>
        <v>17.55</v>
      </c>
      <c r="E75" s="23">
        <f t="shared" si="9"/>
        <v>43.875</v>
      </c>
      <c r="F75" s="23">
        <v>45</v>
      </c>
      <c r="G75" s="23">
        <f t="shared" si="10"/>
        <v>52.650000000000006</v>
      </c>
      <c r="H75" s="23">
        <v>55</v>
      </c>
      <c r="I75" s="23">
        <f t="shared" si="11"/>
        <v>70.2</v>
      </c>
      <c r="J75" s="24">
        <v>90</v>
      </c>
    </row>
    <row r="76" spans="1:10" ht="18" customHeight="1">
      <c r="A76" s="33"/>
      <c r="B76" s="22" t="s">
        <v>16</v>
      </c>
      <c r="C76" s="24">
        <v>54</v>
      </c>
      <c r="D76" s="24">
        <f t="shared" si="8"/>
        <v>21.060000000000002</v>
      </c>
      <c r="E76" s="23">
        <f t="shared" si="9"/>
        <v>52.650000000000006</v>
      </c>
      <c r="F76" s="23">
        <v>55</v>
      </c>
      <c r="G76" s="23">
        <f t="shared" si="10"/>
        <v>63.18000000000001</v>
      </c>
      <c r="H76" s="23">
        <v>65</v>
      </c>
      <c r="I76" s="23">
        <f t="shared" si="11"/>
        <v>84.24000000000001</v>
      </c>
      <c r="J76" s="24">
        <v>90</v>
      </c>
    </row>
    <row r="77" spans="1:10" ht="18" customHeight="1">
      <c r="A77" s="33"/>
      <c r="B77" s="22" t="s">
        <v>0</v>
      </c>
      <c r="C77" s="24">
        <v>66</v>
      </c>
      <c r="D77" s="24">
        <f t="shared" si="8"/>
        <v>25.740000000000002</v>
      </c>
      <c r="E77" s="23">
        <f t="shared" si="9"/>
        <v>64.35000000000001</v>
      </c>
      <c r="F77" s="23">
        <v>65</v>
      </c>
      <c r="G77" s="23">
        <f t="shared" si="10"/>
        <v>77.22</v>
      </c>
      <c r="H77" s="23">
        <v>80</v>
      </c>
      <c r="I77" s="23">
        <f t="shared" si="11"/>
        <v>102.96000000000001</v>
      </c>
      <c r="J77" s="24">
        <v>105</v>
      </c>
    </row>
    <row r="78" spans="1:10" ht="18" customHeight="1">
      <c r="A78" s="33"/>
      <c r="B78" s="22" t="s">
        <v>7</v>
      </c>
      <c r="C78" s="24">
        <v>84</v>
      </c>
      <c r="D78" s="24">
        <f t="shared" si="8"/>
        <v>32.76</v>
      </c>
      <c r="E78" s="23">
        <f t="shared" si="9"/>
        <v>81.89999999999999</v>
      </c>
      <c r="F78" s="23">
        <v>85</v>
      </c>
      <c r="G78" s="23">
        <f t="shared" si="10"/>
        <v>98.28</v>
      </c>
      <c r="H78" s="23">
        <v>100</v>
      </c>
      <c r="I78" s="23">
        <f t="shared" si="11"/>
        <v>131.04</v>
      </c>
      <c r="J78" s="24">
        <v>135</v>
      </c>
    </row>
    <row r="79" spans="1:10" ht="18" customHeight="1">
      <c r="A79" s="33"/>
      <c r="B79" s="22" t="s">
        <v>23</v>
      </c>
      <c r="C79" s="24">
        <v>103</v>
      </c>
      <c r="D79" s="25">
        <f>0.39*100+(C79-100)*0.39*0.8</f>
        <v>39.936</v>
      </c>
      <c r="E79" s="23">
        <f t="shared" si="9"/>
        <v>99.84</v>
      </c>
      <c r="F79" s="23">
        <v>100</v>
      </c>
      <c r="G79" s="23">
        <f t="shared" si="10"/>
        <v>119.80799999999999</v>
      </c>
      <c r="H79" s="23">
        <v>120</v>
      </c>
      <c r="I79" s="23">
        <f t="shared" si="11"/>
        <v>159.744</v>
      </c>
      <c r="J79" s="24">
        <v>160</v>
      </c>
    </row>
    <row r="80" spans="1:10" ht="18" customHeight="1">
      <c r="A80" s="33"/>
      <c r="B80" s="22" t="s">
        <v>22</v>
      </c>
      <c r="C80" s="24">
        <v>128</v>
      </c>
      <c r="D80" s="25">
        <f>0.39*100+(C80-100)*0.39*0.8</f>
        <v>47.736000000000004</v>
      </c>
      <c r="E80" s="23">
        <f t="shared" si="9"/>
        <v>119.34</v>
      </c>
      <c r="F80" s="23">
        <v>120</v>
      </c>
      <c r="G80" s="23">
        <f t="shared" si="10"/>
        <v>143.20800000000003</v>
      </c>
      <c r="H80" s="23">
        <v>145</v>
      </c>
      <c r="I80" s="23">
        <f t="shared" si="11"/>
        <v>190.94400000000002</v>
      </c>
      <c r="J80" s="24">
        <v>195</v>
      </c>
    </row>
    <row r="81" spans="1:10" ht="18" customHeight="1">
      <c r="A81" s="33"/>
      <c r="B81" s="22" t="s">
        <v>14</v>
      </c>
      <c r="C81" s="24">
        <v>93</v>
      </c>
      <c r="D81" s="23">
        <f t="shared" si="8"/>
        <v>36.27</v>
      </c>
      <c r="E81" s="23">
        <f t="shared" si="9"/>
        <v>90.67500000000001</v>
      </c>
      <c r="F81" s="23">
        <v>95</v>
      </c>
      <c r="G81" s="23">
        <f t="shared" si="10"/>
        <v>108.81</v>
      </c>
      <c r="H81" s="23">
        <v>110</v>
      </c>
      <c r="I81" s="23">
        <f t="shared" si="11"/>
        <v>145.08</v>
      </c>
      <c r="J81" s="24">
        <v>150</v>
      </c>
    </row>
    <row r="82" spans="1:10" ht="18" customHeight="1">
      <c r="A82" s="32" t="s">
        <v>21</v>
      </c>
      <c r="B82" s="22" t="s">
        <v>18</v>
      </c>
      <c r="C82" s="24">
        <v>15</v>
      </c>
      <c r="D82" s="24">
        <f t="shared" si="8"/>
        <v>5.8500000000000005</v>
      </c>
      <c r="E82" s="23">
        <f t="shared" si="9"/>
        <v>14.625000000000002</v>
      </c>
      <c r="F82" s="23">
        <v>45</v>
      </c>
      <c r="G82" s="23">
        <f t="shared" si="10"/>
        <v>17.55</v>
      </c>
      <c r="H82" s="23">
        <v>50</v>
      </c>
      <c r="I82" s="23">
        <f t="shared" si="11"/>
        <v>23.400000000000002</v>
      </c>
      <c r="J82" s="24">
        <v>90</v>
      </c>
    </row>
    <row r="83" spans="1:10" ht="18" customHeight="1">
      <c r="A83" s="33"/>
      <c r="B83" s="22" t="s">
        <v>24</v>
      </c>
      <c r="C83" s="24">
        <v>21</v>
      </c>
      <c r="D83" s="24">
        <f t="shared" si="8"/>
        <v>8.19</v>
      </c>
      <c r="E83" s="23">
        <f t="shared" si="9"/>
        <v>20.474999999999998</v>
      </c>
      <c r="F83" s="23">
        <v>45</v>
      </c>
      <c r="G83" s="23">
        <f t="shared" si="10"/>
        <v>24.57</v>
      </c>
      <c r="H83" s="23">
        <v>50</v>
      </c>
      <c r="I83" s="23">
        <f t="shared" si="11"/>
        <v>32.76</v>
      </c>
      <c r="J83" s="24">
        <v>90</v>
      </c>
    </row>
    <row r="84" spans="1:10" ht="18" customHeight="1">
      <c r="A84" s="33"/>
      <c r="B84" s="22" t="s">
        <v>25</v>
      </c>
      <c r="C84" s="24">
        <v>34</v>
      </c>
      <c r="D84" s="24">
        <f t="shared" si="8"/>
        <v>13.26</v>
      </c>
      <c r="E84" s="23">
        <f t="shared" si="9"/>
        <v>33.15</v>
      </c>
      <c r="F84" s="23">
        <v>45</v>
      </c>
      <c r="G84" s="23">
        <f t="shared" si="10"/>
        <v>39.78</v>
      </c>
      <c r="H84" s="23">
        <v>50</v>
      </c>
      <c r="I84" s="23">
        <f t="shared" si="11"/>
        <v>53.04</v>
      </c>
      <c r="J84" s="24">
        <v>90</v>
      </c>
    </row>
    <row r="85" spans="1:10" ht="18" customHeight="1">
      <c r="A85" s="33"/>
      <c r="B85" s="22" t="s">
        <v>16</v>
      </c>
      <c r="C85" s="24">
        <v>42</v>
      </c>
      <c r="D85" s="24">
        <f t="shared" si="8"/>
        <v>16.38</v>
      </c>
      <c r="E85" s="23">
        <f t="shared" si="9"/>
        <v>40.949999999999996</v>
      </c>
      <c r="F85" s="23">
        <v>45</v>
      </c>
      <c r="G85" s="23">
        <f t="shared" si="10"/>
        <v>49.14</v>
      </c>
      <c r="H85" s="23">
        <v>50</v>
      </c>
      <c r="I85" s="23">
        <f t="shared" si="11"/>
        <v>65.52</v>
      </c>
      <c r="J85" s="24">
        <v>90</v>
      </c>
    </row>
    <row r="86" spans="1:10" ht="18" customHeight="1">
      <c r="A86" s="33"/>
      <c r="B86" s="22" t="s">
        <v>0</v>
      </c>
      <c r="C86" s="24">
        <v>55</v>
      </c>
      <c r="D86" s="24">
        <f t="shared" si="8"/>
        <v>21.45</v>
      </c>
      <c r="E86" s="23">
        <f t="shared" si="9"/>
        <v>53.625</v>
      </c>
      <c r="F86" s="23">
        <v>55</v>
      </c>
      <c r="G86" s="23">
        <f t="shared" si="10"/>
        <v>64.35</v>
      </c>
      <c r="H86" s="23">
        <v>65</v>
      </c>
      <c r="I86" s="23">
        <f t="shared" si="11"/>
        <v>85.8</v>
      </c>
      <c r="J86" s="24">
        <v>90</v>
      </c>
    </row>
    <row r="87" spans="1:10" ht="18" customHeight="1">
      <c r="A87" s="33"/>
      <c r="B87" s="22" t="s">
        <v>7</v>
      </c>
      <c r="C87" s="24">
        <v>73</v>
      </c>
      <c r="D87" s="24">
        <f t="shared" si="8"/>
        <v>28.470000000000002</v>
      </c>
      <c r="E87" s="23">
        <f t="shared" si="9"/>
        <v>71.17500000000001</v>
      </c>
      <c r="F87" s="23">
        <v>75</v>
      </c>
      <c r="G87" s="23">
        <f t="shared" si="10"/>
        <v>85.41000000000001</v>
      </c>
      <c r="H87" s="23">
        <v>90</v>
      </c>
      <c r="I87" s="23">
        <f t="shared" si="11"/>
        <v>113.88000000000001</v>
      </c>
      <c r="J87" s="24">
        <v>115</v>
      </c>
    </row>
    <row r="88" spans="1:10" ht="18" customHeight="1">
      <c r="A88" s="33"/>
      <c r="B88" s="22" t="s">
        <v>23</v>
      </c>
      <c r="C88" s="24">
        <v>92</v>
      </c>
      <c r="D88" s="24">
        <f t="shared" si="8"/>
        <v>35.88</v>
      </c>
      <c r="E88" s="23">
        <f t="shared" si="9"/>
        <v>89.7</v>
      </c>
      <c r="F88" s="23">
        <v>90</v>
      </c>
      <c r="G88" s="23">
        <f t="shared" si="10"/>
        <v>107.64000000000001</v>
      </c>
      <c r="H88" s="23">
        <v>110</v>
      </c>
      <c r="I88" s="23">
        <f t="shared" si="11"/>
        <v>143.52</v>
      </c>
      <c r="J88" s="24">
        <v>145</v>
      </c>
    </row>
    <row r="89" spans="1:10" ht="18" customHeight="1">
      <c r="A89" s="33"/>
      <c r="B89" s="22" t="s">
        <v>22</v>
      </c>
      <c r="C89" s="24">
        <v>116</v>
      </c>
      <c r="D89" s="25">
        <f>0.39*100+(C89-100)*0.39*0.8</f>
        <v>43.992000000000004</v>
      </c>
      <c r="E89" s="23">
        <f t="shared" si="9"/>
        <v>109.98000000000002</v>
      </c>
      <c r="F89" s="23">
        <v>110</v>
      </c>
      <c r="G89" s="23">
        <f t="shared" si="10"/>
        <v>131.976</v>
      </c>
      <c r="H89" s="23">
        <v>135</v>
      </c>
      <c r="I89" s="23">
        <f t="shared" si="11"/>
        <v>175.96800000000002</v>
      </c>
      <c r="J89" s="24">
        <v>180</v>
      </c>
    </row>
    <row r="90" spans="1:10" ht="18" customHeight="1">
      <c r="A90" s="33"/>
      <c r="B90" s="22" t="s">
        <v>14</v>
      </c>
      <c r="C90" s="24">
        <v>81</v>
      </c>
      <c r="D90" s="23">
        <f t="shared" si="8"/>
        <v>31.59</v>
      </c>
      <c r="E90" s="23">
        <f t="shared" si="9"/>
        <v>78.975</v>
      </c>
      <c r="F90" s="23">
        <v>80</v>
      </c>
      <c r="G90" s="23">
        <f t="shared" si="10"/>
        <v>94.77</v>
      </c>
      <c r="H90" s="23">
        <v>95</v>
      </c>
      <c r="I90" s="23">
        <f t="shared" si="11"/>
        <v>126.36</v>
      </c>
      <c r="J90" s="24">
        <v>130</v>
      </c>
    </row>
    <row r="91" spans="1:10" ht="18" customHeight="1">
      <c r="A91" s="12"/>
      <c r="B91" s="12"/>
      <c r="C91" s="13"/>
      <c r="D91" s="15"/>
      <c r="E91" s="15"/>
      <c r="F91" s="16"/>
      <c r="G91" s="15"/>
      <c r="H91" s="16"/>
      <c r="I91" s="15"/>
      <c r="J91" s="17"/>
    </row>
    <row r="92" spans="1:10" ht="18" customHeight="1">
      <c r="A92" s="12"/>
      <c r="B92" s="12"/>
      <c r="C92" s="13"/>
      <c r="D92" s="15"/>
      <c r="E92" s="15"/>
      <c r="F92" s="16"/>
      <c r="G92" s="15"/>
      <c r="H92" s="16"/>
      <c r="I92" s="15"/>
      <c r="J92" s="17"/>
    </row>
    <row r="93" spans="1:10" ht="18" customHeight="1">
      <c r="A93" s="12"/>
      <c r="B93" s="12"/>
      <c r="C93" s="13"/>
      <c r="D93" s="15"/>
      <c r="E93" s="15"/>
      <c r="F93" s="16"/>
      <c r="G93" s="15"/>
      <c r="H93" s="16"/>
      <c r="I93" s="15"/>
      <c r="J93" s="17"/>
    </row>
    <row r="94" spans="1:10" ht="18" customHeight="1">
      <c r="A94" s="12"/>
      <c r="B94" s="12"/>
      <c r="C94" s="13"/>
      <c r="D94" s="15"/>
      <c r="E94" s="15"/>
      <c r="F94" s="16"/>
      <c r="G94" s="15"/>
      <c r="H94" s="16"/>
      <c r="I94" s="15"/>
      <c r="J94" s="17"/>
    </row>
    <row r="95" spans="1:10" ht="19.5" customHeight="1">
      <c r="A95" s="32" t="s">
        <v>18</v>
      </c>
      <c r="B95" s="22" t="s">
        <v>24</v>
      </c>
      <c r="C95" s="24">
        <v>8</v>
      </c>
      <c r="D95" s="24">
        <f t="shared" si="8"/>
        <v>3.12</v>
      </c>
      <c r="E95" s="23">
        <f t="shared" si="9"/>
        <v>7.800000000000001</v>
      </c>
      <c r="F95" s="23">
        <v>45</v>
      </c>
      <c r="G95" s="23">
        <f t="shared" si="10"/>
        <v>9.36</v>
      </c>
      <c r="H95" s="23">
        <v>50</v>
      </c>
      <c r="I95" s="23">
        <f t="shared" si="11"/>
        <v>12.48</v>
      </c>
      <c r="J95" s="24">
        <v>90</v>
      </c>
    </row>
    <row r="96" spans="1:10" ht="19.5" customHeight="1">
      <c r="A96" s="33"/>
      <c r="B96" s="22" t="s">
        <v>25</v>
      </c>
      <c r="C96" s="24">
        <v>21</v>
      </c>
      <c r="D96" s="24">
        <f t="shared" si="8"/>
        <v>8.19</v>
      </c>
      <c r="E96" s="23">
        <f t="shared" si="9"/>
        <v>20.474999999999998</v>
      </c>
      <c r="F96" s="23">
        <v>45</v>
      </c>
      <c r="G96" s="23">
        <f t="shared" si="10"/>
        <v>24.57</v>
      </c>
      <c r="H96" s="23">
        <v>50</v>
      </c>
      <c r="I96" s="23">
        <f t="shared" si="11"/>
        <v>32.76</v>
      </c>
      <c r="J96" s="24">
        <v>90</v>
      </c>
    </row>
    <row r="97" spans="1:10" ht="19.5" customHeight="1">
      <c r="A97" s="33"/>
      <c r="B97" s="22" t="s">
        <v>16</v>
      </c>
      <c r="C97" s="24">
        <v>28</v>
      </c>
      <c r="D97" s="24">
        <f t="shared" si="8"/>
        <v>10.92</v>
      </c>
      <c r="E97" s="23">
        <f t="shared" si="9"/>
        <v>27.3</v>
      </c>
      <c r="F97" s="23">
        <v>45</v>
      </c>
      <c r="G97" s="23">
        <f t="shared" si="10"/>
        <v>32.76</v>
      </c>
      <c r="H97" s="23">
        <v>50</v>
      </c>
      <c r="I97" s="23">
        <f t="shared" si="11"/>
        <v>43.68</v>
      </c>
      <c r="J97" s="24">
        <v>90</v>
      </c>
    </row>
    <row r="98" spans="1:10" ht="19.5" customHeight="1">
      <c r="A98" s="33"/>
      <c r="B98" s="22" t="s">
        <v>0</v>
      </c>
      <c r="C98" s="24">
        <v>42</v>
      </c>
      <c r="D98" s="24">
        <f t="shared" si="8"/>
        <v>16.38</v>
      </c>
      <c r="E98" s="23">
        <f t="shared" si="9"/>
        <v>40.949999999999996</v>
      </c>
      <c r="F98" s="23">
        <v>45</v>
      </c>
      <c r="G98" s="23">
        <f t="shared" si="10"/>
        <v>49.14</v>
      </c>
      <c r="H98" s="23">
        <v>50</v>
      </c>
      <c r="I98" s="23">
        <f t="shared" si="11"/>
        <v>65.52</v>
      </c>
      <c r="J98" s="24">
        <v>90</v>
      </c>
    </row>
    <row r="99" spans="1:10" ht="19.5" customHeight="1">
      <c r="A99" s="33"/>
      <c r="B99" s="22" t="s">
        <v>7</v>
      </c>
      <c r="C99" s="24">
        <v>60</v>
      </c>
      <c r="D99" s="24">
        <f t="shared" si="8"/>
        <v>23.400000000000002</v>
      </c>
      <c r="E99" s="23">
        <f t="shared" si="9"/>
        <v>58.50000000000001</v>
      </c>
      <c r="F99" s="23">
        <v>60</v>
      </c>
      <c r="G99" s="23">
        <f t="shared" si="10"/>
        <v>70.2</v>
      </c>
      <c r="H99" s="23">
        <v>75</v>
      </c>
      <c r="I99" s="23">
        <f t="shared" si="11"/>
        <v>93.60000000000001</v>
      </c>
      <c r="J99" s="24">
        <v>95</v>
      </c>
    </row>
    <row r="100" spans="1:10" ht="19.5" customHeight="1">
      <c r="A100" s="33"/>
      <c r="B100" s="22" t="s">
        <v>23</v>
      </c>
      <c r="C100" s="24">
        <v>79</v>
      </c>
      <c r="D100" s="24">
        <f t="shared" si="8"/>
        <v>30.810000000000002</v>
      </c>
      <c r="E100" s="23">
        <f t="shared" si="9"/>
        <v>77.025</v>
      </c>
      <c r="F100" s="23">
        <v>80</v>
      </c>
      <c r="G100" s="23">
        <f t="shared" si="10"/>
        <v>92.43</v>
      </c>
      <c r="H100" s="23">
        <v>95</v>
      </c>
      <c r="I100" s="23">
        <f t="shared" si="11"/>
        <v>123.24000000000001</v>
      </c>
      <c r="J100" s="24">
        <v>125</v>
      </c>
    </row>
    <row r="101" spans="1:10" ht="19.5" customHeight="1">
      <c r="A101" s="33"/>
      <c r="B101" s="22" t="s">
        <v>22</v>
      </c>
      <c r="C101" s="24">
        <v>103</v>
      </c>
      <c r="D101" s="25">
        <f>0.39*100+(C101-100)*0.39*0.8</f>
        <v>39.936</v>
      </c>
      <c r="E101" s="23">
        <f t="shared" si="9"/>
        <v>99.84</v>
      </c>
      <c r="F101" s="23">
        <v>100</v>
      </c>
      <c r="G101" s="23">
        <f t="shared" si="10"/>
        <v>119.80799999999999</v>
      </c>
      <c r="H101" s="23">
        <v>120</v>
      </c>
      <c r="I101" s="23">
        <f t="shared" si="11"/>
        <v>159.744</v>
      </c>
      <c r="J101" s="24">
        <v>160</v>
      </c>
    </row>
    <row r="102" spans="1:10" ht="19.5" customHeight="1">
      <c r="A102" s="33"/>
      <c r="B102" s="22" t="s">
        <v>14</v>
      </c>
      <c r="C102" s="24">
        <v>67</v>
      </c>
      <c r="D102" s="24">
        <f t="shared" si="8"/>
        <v>26.130000000000003</v>
      </c>
      <c r="E102" s="23">
        <f t="shared" si="9"/>
        <v>65.325</v>
      </c>
      <c r="F102" s="23">
        <v>70</v>
      </c>
      <c r="G102" s="23">
        <f t="shared" si="10"/>
        <v>78.39000000000001</v>
      </c>
      <c r="H102" s="23">
        <v>80</v>
      </c>
      <c r="I102" s="23">
        <f t="shared" si="11"/>
        <v>104.52000000000001</v>
      </c>
      <c r="J102" s="24">
        <v>105</v>
      </c>
    </row>
    <row r="103" spans="1:10" ht="19.5" customHeight="1">
      <c r="A103" s="32" t="s">
        <v>24</v>
      </c>
      <c r="B103" s="22" t="s">
        <v>25</v>
      </c>
      <c r="C103" s="24">
        <v>13</v>
      </c>
      <c r="D103" s="24">
        <f t="shared" si="8"/>
        <v>5.07</v>
      </c>
      <c r="E103" s="23">
        <f t="shared" si="9"/>
        <v>12.675</v>
      </c>
      <c r="F103" s="23">
        <v>45</v>
      </c>
      <c r="G103" s="23">
        <f t="shared" si="10"/>
        <v>15.21</v>
      </c>
      <c r="H103" s="23">
        <v>50</v>
      </c>
      <c r="I103" s="23">
        <f t="shared" si="11"/>
        <v>20.28</v>
      </c>
      <c r="J103" s="24">
        <v>90</v>
      </c>
    </row>
    <row r="104" spans="1:10" ht="19.5" customHeight="1">
      <c r="A104" s="33"/>
      <c r="B104" s="22" t="s">
        <v>16</v>
      </c>
      <c r="C104" s="24">
        <v>21</v>
      </c>
      <c r="D104" s="24">
        <f t="shared" si="8"/>
        <v>8.19</v>
      </c>
      <c r="E104" s="23">
        <f t="shared" si="9"/>
        <v>20.474999999999998</v>
      </c>
      <c r="F104" s="23">
        <v>45</v>
      </c>
      <c r="G104" s="23">
        <f t="shared" si="10"/>
        <v>24.57</v>
      </c>
      <c r="H104" s="23">
        <v>50</v>
      </c>
      <c r="I104" s="23">
        <f t="shared" si="11"/>
        <v>32.76</v>
      </c>
      <c r="J104" s="24">
        <v>90</v>
      </c>
    </row>
    <row r="105" spans="1:10" ht="19.5" customHeight="1">
      <c r="A105" s="33"/>
      <c r="B105" s="22" t="s">
        <v>0</v>
      </c>
      <c r="C105" s="24">
        <v>34</v>
      </c>
      <c r="D105" s="24">
        <f t="shared" si="8"/>
        <v>13.26</v>
      </c>
      <c r="E105" s="23">
        <f t="shared" si="9"/>
        <v>33.15</v>
      </c>
      <c r="F105" s="23">
        <v>45</v>
      </c>
      <c r="G105" s="23">
        <f t="shared" si="10"/>
        <v>39.78</v>
      </c>
      <c r="H105" s="23">
        <v>50</v>
      </c>
      <c r="I105" s="23">
        <f t="shared" si="11"/>
        <v>53.04</v>
      </c>
      <c r="J105" s="24">
        <v>90</v>
      </c>
    </row>
    <row r="106" spans="1:10" ht="19.5" customHeight="1">
      <c r="A106" s="33"/>
      <c r="B106" s="22" t="s">
        <v>7</v>
      </c>
      <c r="C106" s="24">
        <v>52</v>
      </c>
      <c r="D106" s="24">
        <f t="shared" si="8"/>
        <v>20.28</v>
      </c>
      <c r="E106" s="23">
        <f t="shared" si="9"/>
        <v>50.7</v>
      </c>
      <c r="F106" s="23">
        <v>55</v>
      </c>
      <c r="G106" s="23">
        <f t="shared" si="10"/>
        <v>60.84</v>
      </c>
      <c r="H106" s="23">
        <v>65</v>
      </c>
      <c r="I106" s="23">
        <f t="shared" si="11"/>
        <v>81.12</v>
      </c>
      <c r="J106" s="24">
        <v>90</v>
      </c>
    </row>
    <row r="107" spans="1:10" ht="19.5" customHeight="1">
      <c r="A107" s="33"/>
      <c r="B107" s="22" t="s">
        <v>23</v>
      </c>
      <c r="C107" s="24">
        <v>71</v>
      </c>
      <c r="D107" s="24">
        <f t="shared" si="8"/>
        <v>27.69</v>
      </c>
      <c r="E107" s="23">
        <f t="shared" si="9"/>
        <v>69.22500000000001</v>
      </c>
      <c r="F107" s="23">
        <v>70</v>
      </c>
      <c r="G107" s="23">
        <f t="shared" si="10"/>
        <v>83.07000000000001</v>
      </c>
      <c r="H107" s="23">
        <v>85</v>
      </c>
      <c r="I107" s="23">
        <f t="shared" si="11"/>
        <v>110.76</v>
      </c>
      <c r="J107" s="24">
        <v>115</v>
      </c>
    </row>
    <row r="108" spans="1:10" ht="19.5" customHeight="1">
      <c r="A108" s="33"/>
      <c r="B108" s="22" t="s">
        <v>22</v>
      </c>
      <c r="C108" s="24">
        <v>95</v>
      </c>
      <c r="D108" s="24">
        <f t="shared" si="8"/>
        <v>37.050000000000004</v>
      </c>
      <c r="E108" s="23">
        <f t="shared" si="9"/>
        <v>92.62500000000001</v>
      </c>
      <c r="F108" s="23">
        <v>95</v>
      </c>
      <c r="G108" s="23">
        <f t="shared" si="10"/>
        <v>111.15</v>
      </c>
      <c r="H108" s="23">
        <v>115</v>
      </c>
      <c r="I108" s="23">
        <f t="shared" si="11"/>
        <v>148.20000000000002</v>
      </c>
      <c r="J108" s="24">
        <v>150</v>
      </c>
    </row>
    <row r="109" spans="1:10" ht="19.5" customHeight="1">
      <c r="A109" s="33"/>
      <c r="B109" s="22" t="s">
        <v>14</v>
      </c>
      <c r="C109" s="24">
        <v>61</v>
      </c>
      <c r="D109" s="24">
        <f t="shared" si="8"/>
        <v>23.79</v>
      </c>
      <c r="E109" s="23">
        <f t="shared" si="9"/>
        <v>59.474999999999994</v>
      </c>
      <c r="F109" s="23">
        <v>60</v>
      </c>
      <c r="G109" s="23">
        <f t="shared" si="10"/>
        <v>71.37</v>
      </c>
      <c r="H109" s="23">
        <v>75</v>
      </c>
      <c r="I109" s="23">
        <f t="shared" si="11"/>
        <v>95.16</v>
      </c>
      <c r="J109" s="24">
        <v>100</v>
      </c>
    </row>
    <row r="110" spans="1:10" ht="19.5" customHeight="1">
      <c r="A110" s="42" t="s">
        <v>25</v>
      </c>
      <c r="B110" s="22" t="s">
        <v>16</v>
      </c>
      <c r="C110" s="24">
        <v>8</v>
      </c>
      <c r="D110" s="24">
        <f t="shared" si="8"/>
        <v>3.12</v>
      </c>
      <c r="E110" s="23">
        <f t="shared" si="9"/>
        <v>7.800000000000001</v>
      </c>
      <c r="F110" s="23">
        <v>45</v>
      </c>
      <c r="G110" s="23">
        <f t="shared" si="10"/>
        <v>9.36</v>
      </c>
      <c r="H110" s="23">
        <v>50</v>
      </c>
      <c r="I110" s="23">
        <f t="shared" si="11"/>
        <v>12.48</v>
      </c>
      <c r="J110" s="24">
        <v>90</v>
      </c>
    </row>
    <row r="111" spans="1:10" ht="19.5" customHeight="1">
      <c r="A111" s="43"/>
      <c r="B111" s="22" t="s">
        <v>0</v>
      </c>
      <c r="C111" s="24">
        <v>21</v>
      </c>
      <c r="D111" s="24">
        <f t="shared" si="8"/>
        <v>8.19</v>
      </c>
      <c r="E111" s="23">
        <f t="shared" si="9"/>
        <v>20.474999999999998</v>
      </c>
      <c r="F111" s="23">
        <v>45</v>
      </c>
      <c r="G111" s="23">
        <f t="shared" si="10"/>
        <v>24.57</v>
      </c>
      <c r="H111" s="23">
        <v>50</v>
      </c>
      <c r="I111" s="23">
        <f t="shared" si="11"/>
        <v>32.76</v>
      </c>
      <c r="J111" s="24">
        <v>90</v>
      </c>
    </row>
    <row r="112" spans="1:10" ht="19.5" customHeight="1">
      <c r="A112" s="43"/>
      <c r="B112" s="22" t="s">
        <v>7</v>
      </c>
      <c r="C112" s="24">
        <v>39</v>
      </c>
      <c r="D112" s="24">
        <f t="shared" si="8"/>
        <v>15.21</v>
      </c>
      <c r="E112" s="23">
        <f t="shared" si="9"/>
        <v>38.025000000000006</v>
      </c>
      <c r="F112" s="23">
        <v>45</v>
      </c>
      <c r="G112" s="23">
        <f t="shared" si="10"/>
        <v>45.63</v>
      </c>
      <c r="H112" s="23">
        <v>50</v>
      </c>
      <c r="I112" s="23">
        <f t="shared" si="11"/>
        <v>60.84</v>
      </c>
      <c r="J112" s="24">
        <v>90</v>
      </c>
    </row>
    <row r="113" spans="1:10" ht="19.5" customHeight="1">
      <c r="A113" s="43"/>
      <c r="B113" s="22" t="s">
        <v>23</v>
      </c>
      <c r="C113" s="24">
        <v>58</v>
      </c>
      <c r="D113" s="24">
        <f t="shared" si="8"/>
        <v>22.62</v>
      </c>
      <c r="E113" s="23">
        <f t="shared" si="9"/>
        <v>56.550000000000004</v>
      </c>
      <c r="F113" s="23">
        <v>60</v>
      </c>
      <c r="G113" s="23">
        <f t="shared" si="10"/>
        <v>67.86</v>
      </c>
      <c r="H113" s="23">
        <v>70</v>
      </c>
      <c r="I113" s="23">
        <f t="shared" si="11"/>
        <v>90.48</v>
      </c>
      <c r="J113" s="24">
        <v>95</v>
      </c>
    </row>
    <row r="114" spans="1:10" ht="19.5" customHeight="1">
      <c r="A114" s="43"/>
      <c r="B114" s="22" t="s">
        <v>22</v>
      </c>
      <c r="C114" s="24">
        <v>82</v>
      </c>
      <c r="D114" s="24">
        <f t="shared" si="8"/>
        <v>31.98</v>
      </c>
      <c r="E114" s="23">
        <f t="shared" si="9"/>
        <v>79.95</v>
      </c>
      <c r="F114" s="23">
        <v>80</v>
      </c>
      <c r="G114" s="23">
        <f t="shared" si="10"/>
        <v>95.94</v>
      </c>
      <c r="H114" s="23">
        <v>100</v>
      </c>
      <c r="I114" s="23">
        <f t="shared" si="11"/>
        <v>127.92</v>
      </c>
      <c r="J114" s="24">
        <v>130</v>
      </c>
    </row>
    <row r="115" spans="1:10" ht="19.5" customHeight="1">
      <c r="A115" s="44"/>
      <c r="B115" s="22" t="s">
        <v>9</v>
      </c>
      <c r="C115" s="24">
        <v>48</v>
      </c>
      <c r="D115" s="24">
        <f t="shared" si="8"/>
        <v>18.72</v>
      </c>
      <c r="E115" s="23">
        <f t="shared" si="9"/>
        <v>46.8</v>
      </c>
      <c r="F115" s="23">
        <v>50</v>
      </c>
      <c r="G115" s="23">
        <f t="shared" si="10"/>
        <v>56.16</v>
      </c>
      <c r="H115" s="23">
        <v>60</v>
      </c>
      <c r="I115" s="23">
        <f t="shared" si="11"/>
        <v>74.88</v>
      </c>
      <c r="J115" s="24">
        <v>90</v>
      </c>
    </row>
    <row r="116" spans="1:10" ht="19.5" customHeight="1">
      <c r="A116" s="36" t="s">
        <v>17</v>
      </c>
      <c r="B116" s="22" t="s">
        <v>9</v>
      </c>
      <c r="C116" s="24">
        <v>22</v>
      </c>
      <c r="D116" s="24">
        <f t="shared" si="8"/>
        <v>8.58</v>
      </c>
      <c r="E116" s="23">
        <f t="shared" si="9"/>
        <v>21.45</v>
      </c>
      <c r="F116" s="23">
        <v>45</v>
      </c>
      <c r="G116" s="23">
        <f t="shared" si="10"/>
        <v>25.740000000000002</v>
      </c>
      <c r="H116" s="23">
        <v>50</v>
      </c>
      <c r="I116" s="23">
        <f t="shared" si="11"/>
        <v>34.32</v>
      </c>
      <c r="J116" s="24">
        <v>90</v>
      </c>
    </row>
    <row r="117" spans="1:10" ht="19.5" customHeight="1">
      <c r="A117" s="37"/>
      <c r="B117" s="22" t="s">
        <v>16</v>
      </c>
      <c r="C117" s="24">
        <v>40</v>
      </c>
      <c r="D117" s="24">
        <f t="shared" si="8"/>
        <v>15.600000000000001</v>
      </c>
      <c r="E117" s="23">
        <f t="shared" si="9"/>
        <v>39</v>
      </c>
      <c r="F117" s="23">
        <v>45</v>
      </c>
      <c r="G117" s="23">
        <f t="shared" si="10"/>
        <v>46.800000000000004</v>
      </c>
      <c r="H117" s="23">
        <v>50</v>
      </c>
      <c r="I117" s="23">
        <f t="shared" si="11"/>
        <v>62.400000000000006</v>
      </c>
      <c r="J117" s="24">
        <v>90</v>
      </c>
    </row>
    <row r="118" spans="1:10" ht="19.5" customHeight="1">
      <c r="A118" s="37"/>
      <c r="B118" s="22" t="s">
        <v>0</v>
      </c>
      <c r="C118" s="24">
        <v>54</v>
      </c>
      <c r="D118" s="24">
        <f t="shared" si="8"/>
        <v>21.060000000000002</v>
      </c>
      <c r="E118" s="23">
        <f t="shared" si="9"/>
        <v>52.650000000000006</v>
      </c>
      <c r="F118" s="23">
        <v>55</v>
      </c>
      <c r="G118" s="23">
        <f t="shared" si="10"/>
        <v>63.18000000000001</v>
      </c>
      <c r="H118" s="23">
        <v>65</v>
      </c>
      <c r="I118" s="23">
        <f t="shared" si="11"/>
        <v>84.24000000000001</v>
      </c>
      <c r="J118" s="24">
        <v>90</v>
      </c>
    </row>
    <row r="119" spans="1:10" ht="19.5" customHeight="1">
      <c r="A119" s="37"/>
      <c r="B119" s="22" t="s">
        <v>7</v>
      </c>
      <c r="C119" s="24">
        <v>72</v>
      </c>
      <c r="D119" s="24">
        <f t="shared" si="8"/>
        <v>28.080000000000002</v>
      </c>
      <c r="E119" s="23">
        <f t="shared" si="9"/>
        <v>70.2</v>
      </c>
      <c r="F119" s="23">
        <v>75</v>
      </c>
      <c r="G119" s="23">
        <f t="shared" si="10"/>
        <v>84.24000000000001</v>
      </c>
      <c r="H119" s="23">
        <v>85</v>
      </c>
      <c r="I119" s="23">
        <f t="shared" si="11"/>
        <v>112.32000000000001</v>
      </c>
      <c r="J119" s="24">
        <v>115</v>
      </c>
    </row>
    <row r="120" spans="1:10" ht="19.5" customHeight="1">
      <c r="A120" s="37"/>
      <c r="B120" s="22" t="s">
        <v>23</v>
      </c>
      <c r="C120" s="24">
        <v>91</v>
      </c>
      <c r="D120" s="24">
        <f t="shared" si="8"/>
        <v>35.49</v>
      </c>
      <c r="E120" s="23">
        <f t="shared" si="9"/>
        <v>88.72500000000001</v>
      </c>
      <c r="F120" s="23">
        <v>90</v>
      </c>
      <c r="G120" s="23">
        <f t="shared" si="10"/>
        <v>106.47</v>
      </c>
      <c r="H120" s="23">
        <v>110</v>
      </c>
      <c r="I120" s="23">
        <f t="shared" si="11"/>
        <v>141.96</v>
      </c>
      <c r="J120" s="24">
        <v>145</v>
      </c>
    </row>
    <row r="121" spans="1:10" ht="19.5" customHeight="1">
      <c r="A121" s="37"/>
      <c r="B121" s="22" t="s">
        <v>22</v>
      </c>
      <c r="C121" s="24">
        <v>115</v>
      </c>
      <c r="D121" s="25">
        <f>0.39*100+(C121-100)*0.39*0.8</f>
        <v>43.68</v>
      </c>
      <c r="E121" s="23">
        <f t="shared" si="9"/>
        <v>109.2</v>
      </c>
      <c r="F121" s="23">
        <v>110</v>
      </c>
      <c r="G121" s="23">
        <f t="shared" si="10"/>
        <v>131.04</v>
      </c>
      <c r="H121" s="23">
        <v>135</v>
      </c>
      <c r="I121" s="23">
        <f t="shared" si="11"/>
        <v>174.72</v>
      </c>
      <c r="J121" s="24">
        <v>175</v>
      </c>
    </row>
    <row r="122" spans="1:10" ht="19.5" customHeight="1">
      <c r="A122" s="36" t="s">
        <v>16</v>
      </c>
      <c r="B122" s="22" t="s">
        <v>0</v>
      </c>
      <c r="C122" s="24">
        <v>15</v>
      </c>
      <c r="D122" s="24">
        <f t="shared" si="8"/>
        <v>5.8500000000000005</v>
      </c>
      <c r="E122" s="23">
        <f t="shared" si="9"/>
        <v>14.625000000000002</v>
      </c>
      <c r="F122" s="24">
        <v>45</v>
      </c>
      <c r="G122" s="23">
        <f t="shared" si="10"/>
        <v>17.55</v>
      </c>
      <c r="H122" s="24">
        <v>50</v>
      </c>
      <c r="I122" s="23">
        <f t="shared" si="11"/>
        <v>23.400000000000002</v>
      </c>
      <c r="J122" s="24">
        <v>90</v>
      </c>
    </row>
    <row r="123" spans="1:10" ht="19.5" customHeight="1">
      <c r="A123" s="37"/>
      <c r="B123" s="22" t="s">
        <v>7</v>
      </c>
      <c r="C123" s="24">
        <v>33</v>
      </c>
      <c r="D123" s="24">
        <f t="shared" si="8"/>
        <v>12.870000000000001</v>
      </c>
      <c r="E123" s="23">
        <f t="shared" si="9"/>
        <v>32.175000000000004</v>
      </c>
      <c r="F123" s="24">
        <v>45</v>
      </c>
      <c r="G123" s="23">
        <f t="shared" si="10"/>
        <v>38.61</v>
      </c>
      <c r="H123" s="24">
        <v>50</v>
      </c>
      <c r="I123" s="23">
        <f t="shared" si="11"/>
        <v>51.480000000000004</v>
      </c>
      <c r="J123" s="24">
        <v>90</v>
      </c>
    </row>
    <row r="124" spans="1:10" ht="19.5" customHeight="1">
      <c r="A124" s="37"/>
      <c r="B124" s="22" t="s">
        <v>23</v>
      </c>
      <c r="C124" s="24">
        <v>52</v>
      </c>
      <c r="D124" s="24">
        <f t="shared" si="8"/>
        <v>20.28</v>
      </c>
      <c r="E124" s="23">
        <f t="shared" si="9"/>
        <v>50.7</v>
      </c>
      <c r="F124" s="24">
        <v>55</v>
      </c>
      <c r="G124" s="23">
        <f t="shared" si="10"/>
        <v>60.84</v>
      </c>
      <c r="H124" s="24">
        <v>65</v>
      </c>
      <c r="I124" s="23">
        <f t="shared" si="11"/>
        <v>81.12</v>
      </c>
      <c r="J124" s="24">
        <v>90</v>
      </c>
    </row>
    <row r="125" spans="1:10" ht="19.5" customHeight="1">
      <c r="A125" s="37"/>
      <c r="B125" s="22" t="s">
        <v>22</v>
      </c>
      <c r="C125" s="24">
        <v>76</v>
      </c>
      <c r="D125" s="24">
        <f t="shared" si="8"/>
        <v>29.64</v>
      </c>
      <c r="E125" s="23">
        <f t="shared" si="9"/>
        <v>74.1</v>
      </c>
      <c r="F125" s="24">
        <v>75</v>
      </c>
      <c r="G125" s="23">
        <f t="shared" si="10"/>
        <v>88.92</v>
      </c>
      <c r="H125" s="24">
        <v>90</v>
      </c>
      <c r="I125" s="23">
        <f t="shared" si="11"/>
        <v>118.56</v>
      </c>
      <c r="J125" s="24">
        <v>120</v>
      </c>
    </row>
    <row r="126" spans="1:10" ht="19.5" customHeight="1">
      <c r="A126" s="36" t="s">
        <v>0</v>
      </c>
      <c r="B126" s="22" t="s">
        <v>7</v>
      </c>
      <c r="C126" s="24">
        <v>20</v>
      </c>
      <c r="D126" s="24">
        <f t="shared" si="8"/>
        <v>7.800000000000001</v>
      </c>
      <c r="E126" s="23">
        <f t="shared" si="9"/>
        <v>19.5</v>
      </c>
      <c r="F126" s="24">
        <v>45</v>
      </c>
      <c r="G126" s="23">
        <f t="shared" si="10"/>
        <v>23.400000000000002</v>
      </c>
      <c r="H126" s="24">
        <v>50</v>
      </c>
      <c r="I126" s="23">
        <f t="shared" si="11"/>
        <v>31.200000000000003</v>
      </c>
      <c r="J126" s="24">
        <v>90</v>
      </c>
    </row>
    <row r="127" spans="1:10" ht="19.5" customHeight="1">
      <c r="A127" s="37"/>
      <c r="B127" s="22" t="s">
        <v>23</v>
      </c>
      <c r="C127" s="24">
        <v>37</v>
      </c>
      <c r="D127" s="24">
        <f t="shared" si="8"/>
        <v>14.43</v>
      </c>
      <c r="E127" s="23">
        <f t="shared" si="9"/>
        <v>36.075</v>
      </c>
      <c r="F127" s="24">
        <v>45</v>
      </c>
      <c r="G127" s="23">
        <f t="shared" si="10"/>
        <v>43.29</v>
      </c>
      <c r="H127" s="24">
        <v>50</v>
      </c>
      <c r="I127" s="23">
        <f t="shared" si="11"/>
        <v>57.72</v>
      </c>
      <c r="J127" s="24">
        <v>90</v>
      </c>
    </row>
    <row r="128" spans="1:10" ht="19.5" customHeight="1">
      <c r="A128" s="37"/>
      <c r="B128" s="22" t="s">
        <v>22</v>
      </c>
      <c r="C128" s="24">
        <v>62</v>
      </c>
      <c r="D128" s="24">
        <f t="shared" si="8"/>
        <v>24.18</v>
      </c>
      <c r="E128" s="23">
        <f t="shared" si="9"/>
        <v>60.45</v>
      </c>
      <c r="F128" s="24">
        <v>65</v>
      </c>
      <c r="G128" s="23">
        <f t="shared" si="10"/>
        <v>72.53999999999999</v>
      </c>
      <c r="H128" s="24">
        <v>75</v>
      </c>
      <c r="I128" s="23">
        <f t="shared" si="11"/>
        <v>96.72</v>
      </c>
      <c r="J128" s="24">
        <v>100</v>
      </c>
    </row>
    <row r="129" spans="1:10" ht="19.5" customHeight="1">
      <c r="A129" s="36" t="s">
        <v>7</v>
      </c>
      <c r="B129" s="22" t="s">
        <v>23</v>
      </c>
      <c r="C129" s="24">
        <v>20</v>
      </c>
      <c r="D129" s="24">
        <f t="shared" si="8"/>
        <v>7.800000000000001</v>
      </c>
      <c r="E129" s="23">
        <f t="shared" si="9"/>
        <v>19.5</v>
      </c>
      <c r="F129" s="24">
        <v>45</v>
      </c>
      <c r="G129" s="23">
        <f t="shared" si="10"/>
        <v>23.400000000000002</v>
      </c>
      <c r="H129" s="24">
        <v>50</v>
      </c>
      <c r="I129" s="23">
        <f t="shared" si="11"/>
        <v>31.200000000000003</v>
      </c>
      <c r="J129" s="24">
        <v>90</v>
      </c>
    </row>
    <row r="130" spans="1:10" ht="19.5" customHeight="1">
      <c r="A130" s="37"/>
      <c r="B130" s="22" t="s">
        <v>22</v>
      </c>
      <c r="C130" s="24">
        <v>44</v>
      </c>
      <c r="D130" s="24">
        <f t="shared" si="8"/>
        <v>17.16</v>
      </c>
      <c r="E130" s="23">
        <f t="shared" si="9"/>
        <v>42.9</v>
      </c>
      <c r="F130" s="24">
        <v>45</v>
      </c>
      <c r="G130" s="23">
        <f t="shared" si="10"/>
        <v>51.480000000000004</v>
      </c>
      <c r="H130" s="24">
        <v>55</v>
      </c>
      <c r="I130" s="23">
        <f t="shared" si="11"/>
        <v>68.64</v>
      </c>
      <c r="J130" s="24">
        <v>90</v>
      </c>
    </row>
    <row r="131" spans="1:10" ht="19.5" customHeight="1">
      <c r="A131" s="22" t="s">
        <v>23</v>
      </c>
      <c r="B131" s="22" t="s">
        <v>22</v>
      </c>
      <c r="C131" s="24">
        <v>25</v>
      </c>
      <c r="D131" s="24">
        <f t="shared" si="8"/>
        <v>9.75</v>
      </c>
      <c r="E131" s="23">
        <f t="shared" si="9"/>
        <v>24.375</v>
      </c>
      <c r="F131" s="24">
        <v>45</v>
      </c>
      <c r="G131" s="23">
        <f t="shared" si="10"/>
        <v>29.25</v>
      </c>
      <c r="H131" s="24">
        <v>50</v>
      </c>
      <c r="I131" s="23">
        <f t="shared" si="11"/>
        <v>39</v>
      </c>
      <c r="J131" s="24">
        <v>90</v>
      </c>
    </row>
    <row r="132" spans="1:10" ht="19.5" customHeight="1">
      <c r="A132" s="26" t="s">
        <v>38</v>
      </c>
      <c r="B132" s="22" t="s">
        <v>31</v>
      </c>
      <c r="C132" s="24">
        <v>5</v>
      </c>
      <c r="D132" s="24">
        <f t="shared" si="8"/>
        <v>1.9500000000000002</v>
      </c>
      <c r="E132" s="23">
        <f t="shared" si="9"/>
        <v>4.875</v>
      </c>
      <c r="F132" s="24">
        <v>45</v>
      </c>
      <c r="G132" s="23">
        <f t="shared" si="10"/>
        <v>5.8500000000000005</v>
      </c>
      <c r="H132" s="24">
        <v>50</v>
      </c>
      <c r="I132" s="23">
        <f t="shared" si="11"/>
        <v>7.800000000000001</v>
      </c>
      <c r="J132" s="24">
        <v>90</v>
      </c>
    </row>
    <row r="144" ht="17.25" customHeight="1"/>
    <row r="145" ht="17.25" customHeight="1"/>
    <row r="146" ht="17.25" customHeight="1"/>
    <row r="148" ht="17.25" customHeight="1"/>
  </sheetData>
  <sheetProtection/>
  <mergeCells count="21">
    <mergeCell ref="A82:A90"/>
    <mergeCell ref="A34:A46"/>
    <mergeCell ref="A72:A81"/>
    <mergeCell ref="A116:A121"/>
    <mergeCell ref="J3:J4"/>
    <mergeCell ref="A110:A115"/>
    <mergeCell ref="A1:J1"/>
    <mergeCell ref="A3:B3"/>
    <mergeCell ref="C3:C4"/>
    <mergeCell ref="F3:F4"/>
    <mergeCell ref="H3:H4"/>
    <mergeCell ref="A20:A33"/>
    <mergeCell ref="H2:J2"/>
    <mergeCell ref="A122:A125"/>
    <mergeCell ref="A61:A71"/>
    <mergeCell ref="A49:A60"/>
    <mergeCell ref="A129:A130"/>
    <mergeCell ref="A126:A128"/>
    <mergeCell ref="A5:A19"/>
    <mergeCell ref="A103:A109"/>
    <mergeCell ref="A95:A102"/>
  </mergeCells>
  <printOptions horizontalCentered="1"/>
  <pageMargins left="0.75" right="0.75" top="0.5" bottom="0.5" header="0.25" footer="0.5"/>
  <pageSetup horizontalDpi="600" verticalDpi="600" orientation="portrait" paperSize="9" scale="90"/>
  <headerFooter alignWithMargins="0">
    <oddHeader>&amp;CPrepared by OALIUR &amp;D&amp;RPage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85" zoomScaleNormal="85" zoomScalePageLayoutView="0" workbookViewId="0" topLeftCell="A1">
      <selection activeCell="A3" sqref="A3:J4"/>
    </sheetView>
  </sheetViews>
  <sheetFormatPr defaultColWidth="9.00390625" defaultRowHeight="30.75" customHeight="1"/>
  <cols>
    <col min="1" max="1" width="10.00390625" style="6" customWidth="1"/>
    <col min="2" max="2" width="19.7109375" style="6" customWidth="1"/>
    <col min="3" max="3" width="14.57421875" style="10" customWidth="1"/>
    <col min="4" max="4" width="8.28125" style="10" hidden="1" customWidth="1"/>
    <col min="5" max="5" width="8.28125" style="6" hidden="1" customWidth="1"/>
    <col min="6" max="6" width="16.28125" style="10" customWidth="1"/>
    <col min="7" max="7" width="8.28125" style="6" hidden="1" customWidth="1"/>
    <col min="8" max="8" width="17.140625" style="6" customWidth="1"/>
    <col min="9" max="9" width="8.28125" style="6" hidden="1" customWidth="1"/>
    <col min="10" max="10" width="17.28125" style="6" customWidth="1"/>
    <col min="11" max="16384" width="9.00390625" style="6" customWidth="1"/>
  </cols>
  <sheetData>
    <row r="1" spans="1:10" ht="30.75" customHeight="1">
      <c r="A1" s="51" t="s">
        <v>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.75" customHeight="1">
      <c r="A2" s="7"/>
      <c r="B2" s="8"/>
      <c r="C2" s="9"/>
      <c r="D2" s="9"/>
      <c r="E2" s="9"/>
      <c r="F2" s="9"/>
      <c r="G2" s="9"/>
      <c r="H2" s="53" t="s">
        <v>12</v>
      </c>
      <c r="I2" s="54"/>
      <c r="J2" s="54"/>
    </row>
    <row r="3" spans="1:10" ht="30.75" customHeight="1">
      <c r="A3" s="55" t="s">
        <v>20</v>
      </c>
      <c r="B3" s="56"/>
      <c r="C3" s="57" t="s">
        <v>11</v>
      </c>
      <c r="D3" s="18"/>
      <c r="E3" s="18"/>
      <c r="F3" s="57" t="s">
        <v>36</v>
      </c>
      <c r="G3" s="18"/>
      <c r="H3" s="57" t="s">
        <v>28</v>
      </c>
      <c r="I3" s="18"/>
      <c r="J3" s="57" t="s">
        <v>37</v>
      </c>
    </row>
    <row r="4" spans="1:10" ht="30.75" customHeight="1">
      <c r="A4" s="27" t="s">
        <v>13</v>
      </c>
      <c r="B4" s="27" t="s">
        <v>4</v>
      </c>
      <c r="C4" s="58"/>
      <c r="D4" s="18"/>
      <c r="E4" s="18"/>
      <c r="F4" s="58"/>
      <c r="G4" s="18"/>
      <c r="H4" s="58"/>
      <c r="I4" s="18"/>
      <c r="J4" s="58"/>
    </row>
    <row r="5" spans="1:10" ht="30.75" customHeight="1">
      <c r="A5" s="59" t="s">
        <v>17</v>
      </c>
      <c r="B5" s="28" t="s">
        <v>32</v>
      </c>
      <c r="C5" s="29">
        <v>8</v>
      </c>
      <c r="D5" s="30">
        <f>0.39*C5</f>
        <v>3.12</v>
      </c>
      <c r="E5" s="29">
        <f>D5*2.5</f>
        <v>7.800000000000001</v>
      </c>
      <c r="F5" s="29">
        <v>45</v>
      </c>
      <c r="G5" s="29">
        <f>D5*3</f>
        <v>9.36</v>
      </c>
      <c r="H5" s="29">
        <v>50</v>
      </c>
      <c r="I5" s="29">
        <f>D5*4</f>
        <v>12.48</v>
      </c>
      <c r="J5" s="29">
        <v>90</v>
      </c>
    </row>
    <row r="6" spans="1:10" ht="30.75" customHeight="1">
      <c r="A6" s="60"/>
      <c r="B6" s="28" t="s">
        <v>33</v>
      </c>
      <c r="C6" s="29">
        <v>13</v>
      </c>
      <c r="D6" s="30">
        <f aca="true" t="shared" si="0" ref="D6:D20">0.39*C6</f>
        <v>5.07</v>
      </c>
      <c r="E6" s="29">
        <f aca="true" t="shared" si="1" ref="E6:E20">D6*2.5</f>
        <v>12.675</v>
      </c>
      <c r="F6" s="29">
        <v>45</v>
      </c>
      <c r="G6" s="29">
        <f aca="true" t="shared" si="2" ref="G6:G20">D6*3</f>
        <v>15.21</v>
      </c>
      <c r="H6" s="29">
        <v>50</v>
      </c>
      <c r="I6" s="29">
        <f aca="true" t="shared" si="3" ref="I6:I20">D6*4</f>
        <v>20.28</v>
      </c>
      <c r="J6" s="29">
        <v>90</v>
      </c>
    </row>
    <row r="7" spans="1:10" ht="30.75" customHeight="1">
      <c r="A7" s="60"/>
      <c r="B7" s="28" t="s">
        <v>34</v>
      </c>
      <c r="C7" s="29">
        <v>18</v>
      </c>
      <c r="D7" s="30">
        <f t="shared" si="0"/>
        <v>7.0200000000000005</v>
      </c>
      <c r="E7" s="29">
        <f t="shared" si="1"/>
        <v>17.55</v>
      </c>
      <c r="F7" s="29">
        <v>45</v>
      </c>
      <c r="G7" s="29">
        <f t="shared" si="2"/>
        <v>21.060000000000002</v>
      </c>
      <c r="H7" s="29">
        <v>50</v>
      </c>
      <c r="I7" s="29">
        <f t="shared" si="3"/>
        <v>28.080000000000002</v>
      </c>
      <c r="J7" s="29">
        <v>90</v>
      </c>
    </row>
    <row r="8" spans="1:10" ht="30.75" customHeight="1">
      <c r="A8" s="60"/>
      <c r="B8" s="28" t="s">
        <v>29</v>
      </c>
      <c r="C8" s="29">
        <v>21</v>
      </c>
      <c r="D8" s="30">
        <f t="shared" si="0"/>
        <v>8.19</v>
      </c>
      <c r="E8" s="29">
        <f t="shared" si="1"/>
        <v>20.474999999999998</v>
      </c>
      <c r="F8" s="29">
        <v>45</v>
      </c>
      <c r="G8" s="29">
        <f t="shared" si="2"/>
        <v>24.57</v>
      </c>
      <c r="H8" s="29">
        <v>50</v>
      </c>
      <c r="I8" s="29">
        <f t="shared" si="3"/>
        <v>32.76</v>
      </c>
      <c r="J8" s="29">
        <v>90</v>
      </c>
    </row>
    <row r="9" spans="1:10" ht="30.75" customHeight="1">
      <c r="A9" s="60"/>
      <c r="B9" s="28" t="s">
        <v>19</v>
      </c>
      <c r="C9" s="29">
        <v>33</v>
      </c>
      <c r="D9" s="30">
        <f t="shared" si="0"/>
        <v>12.870000000000001</v>
      </c>
      <c r="E9" s="29">
        <f t="shared" si="1"/>
        <v>32.175000000000004</v>
      </c>
      <c r="F9" s="29">
        <v>45</v>
      </c>
      <c r="G9" s="29">
        <f t="shared" si="2"/>
        <v>38.61</v>
      </c>
      <c r="H9" s="29">
        <v>50</v>
      </c>
      <c r="I9" s="29">
        <f t="shared" si="3"/>
        <v>51.480000000000004</v>
      </c>
      <c r="J9" s="29">
        <v>90</v>
      </c>
    </row>
    <row r="10" spans="1:10" ht="30.75" customHeight="1">
      <c r="A10" s="61" t="s">
        <v>32</v>
      </c>
      <c r="B10" s="28" t="s">
        <v>33</v>
      </c>
      <c r="C10" s="30">
        <v>7</v>
      </c>
      <c r="D10" s="30">
        <f t="shared" si="0"/>
        <v>2.73</v>
      </c>
      <c r="E10" s="29">
        <f t="shared" si="1"/>
        <v>6.825</v>
      </c>
      <c r="F10" s="29">
        <v>45</v>
      </c>
      <c r="G10" s="29">
        <f t="shared" si="2"/>
        <v>8.19</v>
      </c>
      <c r="H10" s="29">
        <v>50</v>
      </c>
      <c r="I10" s="29">
        <f t="shared" si="3"/>
        <v>10.92</v>
      </c>
      <c r="J10" s="29">
        <v>90</v>
      </c>
    </row>
    <row r="11" spans="1:10" ht="30.75" customHeight="1">
      <c r="A11" s="62"/>
      <c r="B11" s="28" t="s">
        <v>34</v>
      </c>
      <c r="C11" s="30">
        <v>12</v>
      </c>
      <c r="D11" s="30">
        <f t="shared" si="0"/>
        <v>4.68</v>
      </c>
      <c r="E11" s="29">
        <f t="shared" si="1"/>
        <v>11.7</v>
      </c>
      <c r="F11" s="29">
        <v>45</v>
      </c>
      <c r="G11" s="29">
        <f t="shared" si="2"/>
        <v>14.04</v>
      </c>
      <c r="H11" s="29">
        <v>50</v>
      </c>
      <c r="I11" s="29">
        <f t="shared" si="3"/>
        <v>18.72</v>
      </c>
      <c r="J11" s="29">
        <v>90</v>
      </c>
    </row>
    <row r="12" spans="1:10" ht="30.75" customHeight="1">
      <c r="A12" s="62"/>
      <c r="B12" s="28" t="s">
        <v>29</v>
      </c>
      <c r="C12" s="30">
        <v>15</v>
      </c>
      <c r="D12" s="30">
        <f t="shared" si="0"/>
        <v>5.8500000000000005</v>
      </c>
      <c r="E12" s="29">
        <f t="shared" si="1"/>
        <v>14.625000000000002</v>
      </c>
      <c r="F12" s="29">
        <v>45</v>
      </c>
      <c r="G12" s="29">
        <f t="shared" si="2"/>
        <v>17.55</v>
      </c>
      <c r="H12" s="29">
        <v>50</v>
      </c>
      <c r="I12" s="29">
        <f t="shared" si="3"/>
        <v>23.400000000000002</v>
      </c>
      <c r="J12" s="29">
        <v>90</v>
      </c>
    </row>
    <row r="13" spans="1:10" ht="30.75" customHeight="1">
      <c r="A13" s="62"/>
      <c r="B13" s="28" t="s">
        <v>19</v>
      </c>
      <c r="C13" s="30">
        <v>26</v>
      </c>
      <c r="D13" s="30">
        <f t="shared" si="0"/>
        <v>10.14</v>
      </c>
      <c r="E13" s="29">
        <f t="shared" si="1"/>
        <v>25.35</v>
      </c>
      <c r="F13" s="29">
        <v>45</v>
      </c>
      <c r="G13" s="29">
        <f t="shared" si="2"/>
        <v>30.42</v>
      </c>
      <c r="H13" s="29">
        <v>50</v>
      </c>
      <c r="I13" s="29">
        <f t="shared" si="3"/>
        <v>40.56</v>
      </c>
      <c r="J13" s="29">
        <v>90</v>
      </c>
    </row>
    <row r="14" spans="1:10" ht="30.75" customHeight="1">
      <c r="A14" s="61" t="s">
        <v>33</v>
      </c>
      <c r="B14" s="28" t="s">
        <v>34</v>
      </c>
      <c r="C14" s="30">
        <v>5</v>
      </c>
      <c r="D14" s="30">
        <f t="shared" si="0"/>
        <v>1.9500000000000002</v>
      </c>
      <c r="E14" s="29">
        <f t="shared" si="1"/>
        <v>4.875</v>
      </c>
      <c r="F14" s="29">
        <v>45</v>
      </c>
      <c r="G14" s="29">
        <f t="shared" si="2"/>
        <v>5.8500000000000005</v>
      </c>
      <c r="H14" s="29">
        <v>50</v>
      </c>
      <c r="I14" s="29">
        <f t="shared" si="3"/>
        <v>7.800000000000001</v>
      </c>
      <c r="J14" s="29">
        <v>90</v>
      </c>
    </row>
    <row r="15" spans="1:10" ht="30.75" customHeight="1">
      <c r="A15" s="62"/>
      <c r="B15" s="28" t="s">
        <v>29</v>
      </c>
      <c r="C15" s="30">
        <v>10</v>
      </c>
      <c r="D15" s="30">
        <f t="shared" si="0"/>
        <v>3.9000000000000004</v>
      </c>
      <c r="E15" s="29">
        <f t="shared" si="1"/>
        <v>9.75</v>
      </c>
      <c r="F15" s="29">
        <v>45</v>
      </c>
      <c r="G15" s="29">
        <f t="shared" si="2"/>
        <v>11.700000000000001</v>
      </c>
      <c r="H15" s="29">
        <v>50</v>
      </c>
      <c r="I15" s="29">
        <f t="shared" si="3"/>
        <v>15.600000000000001</v>
      </c>
      <c r="J15" s="29">
        <v>90</v>
      </c>
    </row>
    <row r="16" spans="1:10" ht="30.75" customHeight="1">
      <c r="A16" s="62"/>
      <c r="B16" s="28" t="s">
        <v>19</v>
      </c>
      <c r="C16" s="30">
        <v>21</v>
      </c>
      <c r="D16" s="30">
        <f t="shared" si="0"/>
        <v>8.19</v>
      </c>
      <c r="E16" s="29">
        <f t="shared" si="1"/>
        <v>20.474999999999998</v>
      </c>
      <c r="F16" s="29">
        <v>45</v>
      </c>
      <c r="G16" s="29">
        <f t="shared" si="2"/>
        <v>24.57</v>
      </c>
      <c r="H16" s="29">
        <v>50</v>
      </c>
      <c r="I16" s="29">
        <f t="shared" si="3"/>
        <v>32.76</v>
      </c>
      <c r="J16" s="29">
        <v>90</v>
      </c>
    </row>
    <row r="17" spans="1:10" ht="30.75" customHeight="1">
      <c r="A17" s="61" t="s">
        <v>34</v>
      </c>
      <c r="B17" s="28" t="s">
        <v>29</v>
      </c>
      <c r="C17" s="30">
        <v>5</v>
      </c>
      <c r="D17" s="30">
        <f t="shared" si="0"/>
        <v>1.9500000000000002</v>
      </c>
      <c r="E17" s="29">
        <f t="shared" si="1"/>
        <v>4.875</v>
      </c>
      <c r="F17" s="29">
        <v>45</v>
      </c>
      <c r="G17" s="29">
        <f t="shared" si="2"/>
        <v>5.8500000000000005</v>
      </c>
      <c r="H17" s="29">
        <v>50</v>
      </c>
      <c r="I17" s="29">
        <f t="shared" si="3"/>
        <v>7.800000000000001</v>
      </c>
      <c r="J17" s="29">
        <v>90</v>
      </c>
    </row>
    <row r="18" spans="1:10" ht="30.75" customHeight="1">
      <c r="A18" s="62"/>
      <c r="B18" s="28" t="s">
        <v>19</v>
      </c>
      <c r="C18" s="30">
        <v>16</v>
      </c>
      <c r="D18" s="30">
        <f t="shared" si="0"/>
        <v>6.24</v>
      </c>
      <c r="E18" s="29">
        <f t="shared" si="1"/>
        <v>15.600000000000001</v>
      </c>
      <c r="F18" s="29">
        <v>45</v>
      </c>
      <c r="G18" s="29">
        <f t="shared" si="2"/>
        <v>18.72</v>
      </c>
      <c r="H18" s="29">
        <v>50</v>
      </c>
      <c r="I18" s="29">
        <f t="shared" si="3"/>
        <v>24.96</v>
      </c>
      <c r="J18" s="29">
        <v>90</v>
      </c>
    </row>
    <row r="19" spans="1:10" ht="30.75" customHeight="1">
      <c r="A19" s="28" t="s">
        <v>29</v>
      </c>
      <c r="B19" s="28" t="s">
        <v>19</v>
      </c>
      <c r="C19" s="30">
        <v>12</v>
      </c>
      <c r="D19" s="30">
        <f t="shared" si="0"/>
        <v>4.68</v>
      </c>
      <c r="E19" s="29">
        <f t="shared" si="1"/>
        <v>11.7</v>
      </c>
      <c r="F19" s="29">
        <v>45</v>
      </c>
      <c r="G19" s="29">
        <f t="shared" si="2"/>
        <v>14.04</v>
      </c>
      <c r="H19" s="29">
        <v>50</v>
      </c>
      <c r="I19" s="29">
        <f t="shared" si="3"/>
        <v>18.72</v>
      </c>
      <c r="J19" s="29">
        <v>90</v>
      </c>
    </row>
    <row r="20" spans="1:10" ht="30.75" customHeight="1">
      <c r="A20" s="31" t="s">
        <v>15</v>
      </c>
      <c r="B20" s="31" t="s">
        <v>35</v>
      </c>
      <c r="C20" s="30">
        <v>4</v>
      </c>
      <c r="D20" s="30">
        <f t="shared" si="0"/>
        <v>1.56</v>
      </c>
      <c r="E20" s="29">
        <f t="shared" si="1"/>
        <v>3.9000000000000004</v>
      </c>
      <c r="F20" s="29">
        <v>45</v>
      </c>
      <c r="G20" s="29">
        <f t="shared" si="2"/>
        <v>4.68</v>
      </c>
      <c r="H20" s="29">
        <v>50</v>
      </c>
      <c r="I20" s="29">
        <f t="shared" si="3"/>
        <v>6.24</v>
      </c>
      <c r="J20" s="29">
        <v>90</v>
      </c>
    </row>
  </sheetData>
  <sheetProtection/>
  <mergeCells count="11">
    <mergeCell ref="A5:A9"/>
    <mergeCell ref="A10:A13"/>
    <mergeCell ref="A14:A16"/>
    <mergeCell ref="A17:A18"/>
    <mergeCell ref="A1:J1"/>
    <mergeCell ref="H2:J2"/>
    <mergeCell ref="A3:B3"/>
    <mergeCell ref="C3:C4"/>
    <mergeCell ref="F3:F4"/>
    <mergeCell ref="H3:H4"/>
    <mergeCell ref="J3:J4"/>
  </mergeCells>
  <printOptions horizontalCentered="1"/>
  <pageMargins left="0.7" right="0.7" top="0.75" bottom="0.5" header="0.3" footer="0.3"/>
  <pageSetup horizontalDpi="600" verticalDpi="600" orientation="portrait" paperSize="9" scale="90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2016-02-14T03:42:04Z</cp:lastPrinted>
  <dcterms:created xsi:type="dcterms:W3CDTF">2003-08-12T04:49:24Z</dcterms:created>
  <dcterms:modified xsi:type="dcterms:W3CDTF">2016-03-01T08:20:10Z</dcterms:modified>
  <cp:category/>
  <cp:version/>
  <cp:contentType/>
  <cp:contentStatus/>
</cp:coreProperties>
</file>