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6015" activeTab="0"/>
  </bookViews>
  <sheets>
    <sheet name="753-754-759-760-769-770" sheetId="1" r:id="rId1"/>
  </sheets>
  <definedNames>
    <definedName name="_xlnm.Print_Titles" localSheetId="0">'753-754-759-760-769-770'!$3:$4</definedName>
  </definedNames>
  <calcPr fullCalcOnLoad="1"/>
</workbook>
</file>

<file path=xl/sharedStrings.xml><?xml version="1.0" encoding="utf-8"?>
<sst xmlns="http://schemas.openxmlformats.org/spreadsheetml/2006/main" count="109" uniqueCount="31">
  <si>
    <t xml:space="preserve">রাজশাহী/সরদহরোড/আড়ানী/আব্দুলপুর </t>
  </si>
  <si>
    <t>মির্জাপুর</t>
  </si>
  <si>
    <t>বড়ালব্রীজ</t>
  </si>
  <si>
    <t>চাটমোহর</t>
  </si>
  <si>
    <t>কাঁকনহাট</t>
  </si>
  <si>
    <t>রাজশাহী</t>
  </si>
  <si>
    <t xml:space="preserve"> জয়দেবপুর</t>
  </si>
  <si>
    <t xml:space="preserve"> জামতৈল</t>
  </si>
  <si>
    <t>আমনুরা</t>
  </si>
  <si>
    <t>হইতে</t>
  </si>
  <si>
    <t>আড়ানী</t>
  </si>
  <si>
    <t>স্নিগ্ধা শ্রেণীর ভাড়া (টাকা)</t>
  </si>
  <si>
    <t>কার্যকর  তারিখঃ   ২০-০২-২০১৬</t>
  </si>
  <si>
    <t>দুরত্ব  (কিঃমিঃ)</t>
  </si>
  <si>
    <t>শোভন চেয়ার শ্রেণীর ভাড়া   (টাকা)</t>
  </si>
  <si>
    <t>উলস্নাপাড়া</t>
  </si>
  <si>
    <t>টাঙ্গাইল</t>
  </si>
  <si>
    <t>চাঁপাইনবাবগঞ্জ/আমনুরা/কাঁকনহাট</t>
  </si>
  <si>
    <t>স্টেশন</t>
  </si>
  <si>
    <t>শহীদ এম মনসুর আলী</t>
  </si>
  <si>
    <t>সরদহরোড</t>
  </si>
  <si>
    <t>ঢাকাবিঃবঃ/ঢাকা</t>
  </si>
  <si>
    <t>ঈশ্বরদীবাইপাস</t>
  </si>
  <si>
    <t xml:space="preserve">ঢাকা </t>
  </si>
  <si>
    <t>এসি বার্থ শ্রেণীর ভাড়া (টাকা)</t>
  </si>
  <si>
    <t>বঙ্গবন্ধুসেতুপূর্ব</t>
  </si>
  <si>
    <t>এসি সিট শ্রেণী ভাড়া (টাকা)</t>
  </si>
  <si>
    <t>আব্দুলপুর</t>
  </si>
  <si>
    <t>ঢাকাবিমানবন্দর</t>
  </si>
  <si>
    <t>৭৫৩/৭৫৪ নং সিল্কসিটি, ৭৬০/৭৫৯ নং পদ্মা এবং ৭৭০/৭৬৯ নং ধুমকেতু আন্তঃনগর ট্রেনের তাড়ার তালিকা (ভ্যাট ছাড়া)</t>
  </si>
  <si>
    <t>পর্যন্ত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</si>
</sst>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[$-5000445]0"/>
  </numFmts>
  <fonts count="28">
    <font>
      <sz val="10"/>
      <name val="Arial"/>
      <family val="2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SutonnyMJ"/>
      <family val="0"/>
    </font>
    <font>
      <b/>
      <u val="single"/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Nikosh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58">
      <selection activeCell="B8" sqref="B8"/>
    </sheetView>
  </sheetViews>
  <sheetFormatPr defaultColWidth="9.140625" defaultRowHeight="12.75"/>
  <cols>
    <col min="1" max="1" width="8.7109375" style="4" customWidth="1"/>
    <col min="2" max="2" width="17.57421875" style="2" customWidth="1"/>
    <col min="3" max="3" width="9.7109375" style="1" customWidth="1"/>
    <col min="4" max="4" width="9.7109375" style="1" hidden="1" customWidth="1"/>
    <col min="5" max="5" width="9.00390625" style="1" hidden="1" customWidth="1"/>
    <col min="6" max="6" width="14.140625" style="1" customWidth="1"/>
    <col min="7" max="7" width="9.00390625" style="1" hidden="1" customWidth="1"/>
    <col min="8" max="8" width="15.57421875" style="1" customWidth="1"/>
    <col min="9" max="9" width="9.00390625" style="1" hidden="1" customWidth="1"/>
    <col min="10" max="10" width="15.421875" style="1" customWidth="1"/>
    <col min="11" max="11" width="9.00390625" style="1" hidden="1" customWidth="1"/>
    <col min="12" max="12" width="16.421875" style="1" customWidth="1"/>
    <col min="13" max="16384" width="9.140625" style="1" customWidth="1"/>
  </cols>
  <sheetData>
    <row r="1" spans="1:13" ht="19.5" customHeight="1">
      <c r="A1" s="15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2" ht="21.75" customHeight="1">
      <c r="A2" s="3"/>
      <c r="H2" s="23" t="s">
        <v>12</v>
      </c>
      <c r="I2" s="24"/>
      <c r="J2" s="24"/>
      <c r="K2" s="24"/>
      <c r="L2" s="24"/>
    </row>
    <row r="3" spans="1:12" ht="24" customHeight="1">
      <c r="A3" s="21" t="s">
        <v>18</v>
      </c>
      <c r="B3" s="22"/>
      <c r="C3" s="19" t="s">
        <v>13</v>
      </c>
      <c r="D3" s="5"/>
      <c r="E3" s="5"/>
      <c r="F3" s="19" t="s">
        <v>14</v>
      </c>
      <c r="G3" s="5"/>
      <c r="H3" s="19" t="s">
        <v>11</v>
      </c>
      <c r="I3" s="5"/>
      <c r="J3" s="19" t="s">
        <v>26</v>
      </c>
      <c r="K3" s="5"/>
      <c r="L3" s="19" t="s">
        <v>24</v>
      </c>
    </row>
    <row r="4" spans="1:12" ht="30" customHeight="1">
      <c r="A4" s="6" t="s">
        <v>9</v>
      </c>
      <c r="B4" s="7" t="s">
        <v>30</v>
      </c>
      <c r="C4" s="20"/>
      <c r="D4" s="5"/>
      <c r="E4" s="5"/>
      <c r="F4" s="20"/>
      <c r="G4" s="5"/>
      <c r="H4" s="20"/>
      <c r="I4" s="5"/>
      <c r="J4" s="20"/>
      <c r="K4" s="5"/>
      <c r="L4" s="20"/>
    </row>
    <row r="5" spans="1:12" ht="18" customHeight="1">
      <c r="A5" s="13" t="s">
        <v>17</v>
      </c>
      <c r="B5" s="9" t="s">
        <v>8</v>
      </c>
      <c r="C5" s="10">
        <v>13</v>
      </c>
      <c r="D5" s="10">
        <f aca="true" t="shared" si="0" ref="D5:D10">0.39*C5</f>
        <v>5.07</v>
      </c>
      <c r="E5" s="10">
        <f aca="true" t="shared" si="1" ref="E5:E21">D5*3</f>
        <v>15.21</v>
      </c>
      <c r="F5" s="10">
        <v>50</v>
      </c>
      <c r="G5" s="10">
        <f aca="true" t="shared" si="2" ref="G5:G21">D5*5</f>
        <v>25.35</v>
      </c>
      <c r="H5" s="10">
        <v>100</v>
      </c>
      <c r="I5" s="10">
        <f aca="true" t="shared" si="3" ref="I5:I21">D5*6</f>
        <v>30.42</v>
      </c>
      <c r="J5" s="10">
        <v>110</v>
      </c>
      <c r="K5" s="10">
        <f aca="true" t="shared" si="4" ref="K5:K21">D5*9</f>
        <v>45.63</v>
      </c>
      <c r="L5" s="10">
        <v>130</v>
      </c>
    </row>
    <row r="6" spans="1:12" ht="18" customHeight="1">
      <c r="A6" s="14"/>
      <c r="B6" s="9" t="s">
        <v>4</v>
      </c>
      <c r="C6" s="10">
        <v>29</v>
      </c>
      <c r="D6" s="10">
        <f t="shared" si="0"/>
        <v>11.31</v>
      </c>
      <c r="E6" s="10">
        <f t="shared" si="1"/>
        <v>33.93</v>
      </c>
      <c r="F6" s="10">
        <v>50</v>
      </c>
      <c r="G6" s="10">
        <f t="shared" si="2"/>
        <v>56.550000000000004</v>
      </c>
      <c r="H6" s="10">
        <v>100</v>
      </c>
      <c r="I6" s="10">
        <f t="shared" si="3"/>
        <v>67.86</v>
      </c>
      <c r="J6" s="10">
        <v>110</v>
      </c>
      <c r="K6" s="10">
        <f t="shared" si="4"/>
        <v>101.79</v>
      </c>
      <c r="L6" s="10">
        <v>130</v>
      </c>
    </row>
    <row r="7" spans="1:12" ht="18" customHeight="1">
      <c r="A7" s="14"/>
      <c r="B7" s="9" t="s">
        <v>5</v>
      </c>
      <c r="C7" s="10">
        <v>52</v>
      </c>
      <c r="D7" s="10">
        <f t="shared" si="0"/>
        <v>20.28</v>
      </c>
      <c r="E7" s="10">
        <f t="shared" si="1"/>
        <v>60.84</v>
      </c>
      <c r="F7" s="10">
        <v>65</v>
      </c>
      <c r="G7" s="10">
        <f t="shared" si="2"/>
        <v>101.4</v>
      </c>
      <c r="H7" s="10">
        <v>105</v>
      </c>
      <c r="I7" s="10">
        <f t="shared" si="3"/>
        <v>121.68</v>
      </c>
      <c r="J7" s="10">
        <v>125</v>
      </c>
      <c r="K7" s="10">
        <f t="shared" si="4"/>
        <v>182.52</v>
      </c>
      <c r="L7" s="10">
        <v>185</v>
      </c>
    </row>
    <row r="8" spans="1:12" ht="18" customHeight="1">
      <c r="A8" s="14"/>
      <c r="B8" s="9" t="s">
        <v>20</v>
      </c>
      <c r="C8" s="10">
        <v>68</v>
      </c>
      <c r="D8" s="10">
        <f t="shared" si="0"/>
        <v>26.52</v>
      </c>
      <c r="E8" s="10">
        <f t="shared" si="1"/>
        <v>79.56</v>
      </c>
      <c r="F8" s="10">
        <v>80</v>
      </c>
      <c r="G8" s="10">
        <f t="shared" si="2"/>
        <v>132.6</v>
      </c>
      <c r="H8" s="10">
        <v>135</v>
      </c>
      <c r="I8" s="10">
        <f t="shared" si="3"/>
        <v>159.12</v>
      </c>
      <c r="J8" s="10">
        <v>160</v>
      </c>
      <c r="K8" s="10">
        <f t="shared" si="4"/>
        <v>238.68</v>
      </c>
      <c r="L8" s="10">
        <v>240</v>
      </c>
    </row>
    <row r="9" spans="1:12" ht="18" customHeight="1">
      <c r="A9" s="14"/>
      <c r="B9" s="9" t="s">
        <v>10</v>
      </c>
      <c r="C9" s="10">
        <v>83</v>
      </c>
      <c r="D9" s="10">
        <f t="shared" si="0"/>
        <v>32.370000000000005</v>
      </c>
      <c r="E9" s="10">
        <f t="shared" si="1"/>
        <v>97.11000000000001</v>
      </c>
      <c r="F9" s="10">
        <v>100</v>
      </c>
      <c r="G9" s="10">
        <f t="shared" si="2"/>
        <v>161.85000000000002</v>
      </c>
      <c r="H9" s="10">
        <v>165</v>
      </c>
      <c r="I9" s="10">
        <f t="shared" si="3"/>
        <v>194.22000000000003</v>
      </c>
      <c r="J9" s="10">
        <v>195</v>
      </c>
      <c r="K9" s="10">
        <f t="shared" si="4"/>
        <v>291.33000000000004</v>
      </c>
      <c r="L9" s="10">
        <v>295</v>
      </c>
    </row>
    <row r="10" spans="1:12" ht="18" customHeight="1">
      <c r="A10" s="14"/>
      <c r="B10" s="9" t="s">
        <v>27</v>
      </c>
      <c r="C10" s="10">
        <v>92</v>
      </c>
      <c r="D10" s="10">
        <f t="shared" si="0"/>
        <v>35.88</v>
      </c>
      <c r="E10" s="10">
        <f t="shared" si="1"/>
        <v>107.64000000000001</v>
      </c>
      <c r="F10" s="10">
        <v>110</v>
      </c>
      <c r="G10" s="10">
        <f t="shared" si="2"/>
        <v>179.4</v>
      </c>
      <c r="H10" s="10">
        <v>180</v>
      </c>
      <c r="I10" s="10">
        <f t="shared" si="3"/>
        <v>215.28000000000003</v>
      </c>
      <c r="J10" s="10">
        <v>220</v>
      </c>
      <c r="K10" s="10">
        <f t="shared" si="4"/>
        <v>322.92</v>
      </c>
      <c r="L10" s="10">
        <v>325</v>
      </c>
    </row>
    <row r="11" spans="1:12" ht="18" customHeight="1">
      <c r="A11" s="14"/>
      <c r="B11" s="9" t="s">
        <v>22</v>
      </c>
      <c r="C11" s="10">
        <v>107</v>
      </c>
      <c r="D11" s="11">
        <f aca="true" t="shared" si="5" ref="D11:D16">0.39*100+(C11-100)*0.39*0.8</f>
        <v>41.184</v>
      </c>
      <c r="E11" s="10">
        <f t="shared" si="1"/>
        <v>123.55199999999999</v>
      </c>
      <c r="F11" s="10">
        <v>125</v>
      </c>
      <c r="G11" s="10">
        <f t="shared" si="2"/>
        <v>205.92</v>
      </c>
      <c r="H11" s="10">
        <v>210</v>
      </c>
      <c r="I11" s="10">
        <f t="shared" si="3"/>
        <v>247.10399999999998</v>
      </c>
      <c r="J11" s="10">
        <v>250</v>
      </c>
      <c r="K11" s="10">
        <f t="shared" si="4"/>
        <v>370.65599999999995</v>
      </c>
      <c r="L11" s="10">
        <v>375</v>
      </c>
    </row>
    <row r="12" spans="1:12" ht="18" customHeight="1">
      <c r="A12" s="14"/>
      <c r="B12" s="9" t="s">
        <v>3</v>
      </c>
      <c r="C12" s="10">
        <v>130</v>
      </c>
      <c r="D12" s="11">
        <f t="shared" si="5"/>
        <v>48.36</v>
      </c>
      <c r="E12" s="10">
        <f t="shared" si="1"/>
        <v>145.07999999999998</v>
      </c>
      <c r="F12" s="10">
        <v>150</v>
      </c>
      <c r="G12" s="10">
        <f t="shared" si="2"/>
        <v>241.8</v>
      </c>
      <c r="H12" s="10">
        <v>245</v>
      </c>
      <c r="I12" s="10">
        <f t="shared" si="3"/>
        <v>290.15999999999997</v>
      </c>
      <c r="J12" s="10">
        <v>295</v>
      </c>
      <c r="K12" s="10">
        <f t="shared" si="4"/>
        <v>435.24</v>
      </c>
      <c r="L12" s="10">
        <v>440</v>
      </c>
    </row>
    <row r="13" spans="1:12" ht="18" customHeight="1">
      <c r="A13" s="14"/>
      <c r="B13" s="9" t="s">
        <v>2</v>
      </c>
      <c r="C13" s="10">
        <v>142</v>
      </c>
      <c r="D13" s="11">
        <f t="shared" si="5"/>
        <v>52.104</v>
      </c>
      <c r="E13" s="10">
        <f t="shared" si="1"/>
        <v>156.312</v>
      </c>
      <c r="F13" s="10">
        <v>160</v>
      </c>
      <c r="G13" s="10">
        <f t="shared" si="2"/>
        <v>260.52</v>
      </c>
      <c r="H13" s="10">
        <v>265</v>
      </c>
      <c r="I13" s="10">
        <f t="shared" si="3"/>
        <v>312.624</v>
      </c>
      <c r="J13" s="10">
        <v>315</v>
      </c>
      <c r="K13" s="10">
        <f t="shared" si="4"/>
        <v>468.936</v>
      </c>
      <c r="L13" s="10">
        <v>470</v>
      </c>
    </row>
    <row r="14" spans="1:12" ht="18" customHeight="1">
      <c r="A14" s="14"/>
      <c r="B14" s="9" t="s">
        <v>15</v>
      </c>
      <c r="C14" s="10">
        <v>162</v>
      </c>
      <c r="D14" s="11">
        <f t="shared" si="5"/>
        <v>58.344</v>
      </c>
      <c r="E14" s="10">
        <f t="shared" si="1"/>
        <v>175.032</v>
      </c>
      <c r="F14" s="10">
        <v>180</v>
      </c>
      <c r="G14" s="10">
        <f t="shared" si="2"/>
        <v>291.72</v>
      </c>
      <c r="H14" s="10">
        <v>295</v>
      </c>
      <c r="I14" s="10">
        <f t="shared" si="3"/>
        <v>350.064</v>
      </c>
      <c r="J14" s="10">
        <v>355</v>
      </c>
      <c r="K14" s="10">
        <f t="shared" si="4"/>
        <v>525.096</v>
      </c>
      <c r="L14" s="10">
        <v>530</v>
      </c>
    </row>
    <row r="15" spans="1:12" ht="18" customHeight="1">
      <c r="A15" s="14"/>
      <c r="B15" s="9" t="s">
        <v>7</v>
      </c>
      <c r="C15" s="10">
        <v>176</v>
      </c>
      <c r="D15" s="11">
        <f t="shared" si="5"/>
        <v>62.712</v>
      </c>
      <c r="E15" s="10">
        <f t="shared" si="1"/>
        <v>188.13600000000002</v>
      </c>
      <c r="F15" s="10">
        <v>190</v>
      </c>
      <c r="G15" s="10">
        <f t="shared" si="2"/>
        <v>313.56</v>
      </c>
      <c r="H15" s="10">
        <v>315</v>
      </c>
      <c r="I15" s="10">
        <f t="shared" si="3"/>
        <v>376.27200000000005</v>
      </c>
      <c r="J15" s="10">
        <v>380</v>
      </c>
      <c r="K15" s="10">
        <f t="shared" si="4"/>
        <v>564.408</v>
      </c>
      <c r="L15" s="10">
        <v>565</v>
      </c>
    </row>
    <row r="16" spans="1:12" ht="18" customHeight="1">
      <c r="A16" s="14"/>
      <c r="B16" s="9" t="s">
        <v>19</v>
      </c>
      <c r="C16" s="10">
        <v>181</v>
      </c>
      <c r="D16" s="11">
        <f t="shared" si="5"/>
        <v>64.272</v>
      </c>
      <c r="E16" s="10">
        <f t="shared" si="1"/>
        <v>192.81600000000003</v>
      </c>
      <c r="F16" s="10">
        <v>195</v>
      </c>
      <c r="G16" s="10">
        <f t="shared" si="2"/>
        <v>321.36</v>
      </c>
      <c r="H16" s="10">
        <v>325</v>
      </c>
      <c r="I16" s="10">
        <f t="shared" si="3"/>
        <v>385.63200000000006</v>
      </c>
      <c r="J16" s="10">
        <v>390</v>
      </c>
      <c r="K16" s="10">
        <f t="shared" si="4"/>
        <v>578.4480000000001</v>
      </c>
      <c r="L16" s="10">
        <v>580</v>
      </c>
    </row>
    <row r="17" spans="1:12" ht="18" customHeight="1">
      <c r="A17" s="14"/>
      <c r="B17" s="9" t="s">
        <v>25</v>
      </c>
      <c r="C17" s="10">
        <v>276</v>
      </c>
      <c r="D17" s="11">
        <f>0.39*100+0.39*150*0.8+(C17-250)*0.39*0.75</f>
        <v>93.40500000000002</v>
      </c>
      <c r="E17" s="10">
        <f t="shared" si="1"/>
        <v>280.21500000000003</v>
      </c>
      <c r="F17" s="10">
        <v>285</v>
      </c>
      <c r="G17" s="10">
        <f t="shared" si="2"/>
        <v>467.0250000000001</v>
      </c>
      <c r="H17" s="10">
        <v>470</v>
      </c>
      <c r="I17" s="10">
        <f t="shared" si="3"/>
        <v>560.4300000000001</v>
      </c>
      <c r="J17" s="10">
        <v>565</v>
      </c>
      <c r="K17" s="10">
        <f t="shared" si="4"/>
        <v>840.6450000000001</v>
      </c>
      <c r="L17" s="10">
        <v>845</v>
      </c>
    </row>
    <row r="18" spans="1:12" ht="18" customHeight="1">
      <c r="A18" s="14"/>
      <c r="B18" s="9" t="s">
        <v>16</v>
      </c>
      <c r="C18" s="10">
        <v>297</v>
      </c>
      <c r="D18" s="11">
        <f>0.39*100+0.39*150*0.8+(C18-250)*0.39*0.75</f>
        <v>99.54750000000001</v>
      </c>
      <c r="E18" s="10">
        <f t="shared" si="1"/>
        <v>298.64250000000004</v>
      </c>
      <c r="F18" s="10">
        <v>300</v>
      </c>
      <c r="G18" s="10">
        <f t="shared" si="2"/>
        <v>497.73750000000007</v>
      </c>
      <c r="H18" s="10">
        <v>500</v>
      </c>
      <c r="I18" s="10">
        <f t="shared" si="3"/>
        <v>597.2850000000001</v>
      </c>
      <c r="J18" s="10">
        <v>600</v>
      </c>
      <c r="K18" s="10">
        <f t="shared" si="4"/>
        <v>895.9275000000001</v>
      </c>
      <c r="L18" s="10">
        <v>900</v>
      </c>
    </row>
    <row r="19" spans="1:12" ht="18" customHeight="1">
      <c r="A19" s="14"/>
      <c r="B19" s="9" t="s">
        <v>6</v>
      </c>
      <c r="C19" s="10">
        <v>360</v>
      </c>
      <c r="D19" s="11">
        <f>0.39*100+0.39*150*0.8+(C19-250)*0.39*0.75</f>
        <v>117.97500000000001</v>
      </c>
      <c r="E19" s="10">
        <f t="shared" si="1"/>
        <v>353.925</v>
      </c>
      <c r="F19" s="10">
        <v>355</v>
      </c>
      <c r="G19" s="10">
        <f t="shared" si="2"/>
        <v>589.875</v>
      </c>
      <c r="H19" s="10">
        <v>590</v>
      </c>
      <c r="I19" s="10">
        <f t="shared" si="3"/>
        <v>707.85</v>
      </c>
      <c r="J19" s="10">
        <v>710</v>
      </c>
      <c r="K19" s="10">
        <f t="shared" si="4"/>
        <v>1061.775</v>
      </c>
      <c r="L19" s="10">
        <v>1065</v>
      </c>
    </row>
    <row r="20" spans="1:12" ht="18" customHeight="1">
      <c r="A20" s="14"/>
      <c r="B20" s="9" t="s">
        <v>21</v>
      </c>
      <c r="C20" s="10">
        <v>394</v>
      </c>
      <c r="D20" s="11">
        <f>0.39*100+0.39*150*0.8+(C20-250)*0.39*0.75</f>
        <v>127.92000000000002</v>
      </c>
      <c r="E20" s="10">
        <f t="shared" si="1"/>
        <v>383.76000000000005</v>
      </c>
      <c r="F20" s="10">
        <v>385</v>
      </c>
      <c r="G20" s="10">
        <f t="shared" si="2"/>
        <v>639.6000000000001</v>
      </c>
      <c r="H20" s="10">
        <v>640</v>
      </c>
      <c r="I20" s="10">
        <f t="shared" si="3"/>
        <v>767.5200000000001</v>
      </c>
      <c r="J20" s="10">
        <v>770</v>
      </c>
      <c r="K20" s="10">
        <f t="shared" si="4"/>
        <v>1151.2800000000002</v>
      </c>
      <c r="L20" s="10">
        <v>1155</v>
      </c>
    </row>
    <row r="21" spans="1:12" ht="18" customHeight="1">
      <c r="A21" s="13" t="s">
        <v>0</v>
      </c>
      <c r="B21" s="9" t="s">
        <v>20</v>
      </c>
      <c r="C21" s="10">
        <v>16</v>
      </c>
      <c r="D21" s="10">
        <f aca="true" t="shared" si="6" ref="D21:D26">0.39*C21</f>
        <v>6.24</v>
      </c>
      <c r="E21" s="10">
        <f t="shared" si="1"/>
        <v>18.72</v>
      </c>
      <c r="F21" s="10">
        <v>50</v>
      </c>
      <c r="G21" s="10">
        <f t="shared" si="2"/>
        <v>31.200000000000003</v>
      </c>
      <c r="H21" s="10">
        <v>100</v>
      </c>
      <c r="I21" s="10">
        <f t="shared" si="3"/>
        <v>37.44</v>
      </c>
      <c r="J21" s="10">
        <v>110</v>
      </c>
      <c r="K21" s="10">
        <f t="shared" si="4"/>
        <v>56.160000000000004</v>
      </c>
      <c r="L21" s="10">
        <v>130</v>
      </c>
    </row>
    <row r="22" spans="1:12" ht="18" customHeight="1">
      <c r="A22" s="14"/>
      <c r="B22" s="9" t="s">
        <v>10</v>
      </c>
      <c r="C22" s="12">
        <v>31</v>
      </c>
      <c r="D22" s="10">
        <f t="shared" si="6"/>
        <v>12.09</v>
      </c>
      <c r="E22" s="10">
        <f aca="true" t="shared" si="7" ref="E22:E27">D22*3</f>
        <v>36.269999999999996</v>
      </c>
      <c r="F22" s="10">
        <v>50</v>
      </c>
      <c r="G22" s="10">
        <f aca="true" t="shared" si="8" ref="G22:G30">D22*5</f>
        <v>60.45</v>
      </c>
      <c r="H22" s="10">
        <v>100</v>
      </c>
      <c r="I22" s="10">
        <f aca="true" t="shared" si="9" ref="I22:I30">D22*6</f>
        <v>72.53999999999999</v>
      </c>
      <c r="J22" s="10">
        <v>110</v>
      </c>
      <c r="K22" s="10">
        <f aca="true" t="shared" si="10" ref="K22:K30">D22*9</f>
        <v>108.81</v>
      </c>
      <c r="L22" s="10">
        <v>130</v>
      </c>
    </row>
    <row r="23" spans="1:12" ht="18" customHeight="1">
      <c r="A23" s="14"/>
      <c r="B23" s="9" t="s">
        <v>27</v>
      </c>
      <c r="C23" s="12">
        <v>42</v>
      </c>
      <c r="D23" s="10">
        <f t="shared" si="6"/>
        <v>16.38</v>
      </c>
      <c r="E23" s="10">
        <f t="shared" si="7"/>
        <v>49.14</v>
      </c>
      <c r="F23" s="10">
        <v>50</v>
      </c>
      <c r="G23" s="10">
        <f t="shared" si="8"/>
        <v>81.89999999999999</v>
      </c>
      <c r="H23" s="10">
        <v>100</v>
      </c>
      <c r="I23" s="10">
        <f t="shared" si="9"/>
        <v>98.28</v>
      </c>
      <c r="J23" s="10">
        <v>110</v>
      </c>
      <c r="K23" s="10">
        <f t="shared" si="10"/>
        <v>147.42</v>
      </c>
      <c r="L23" s="10">
        <v>150</v>
      </c>
    </row>
    <row r="24" spans="1:12" ht="18" customHeight="1">
      <c r="A24" s="14"/>
      <c r="B24" s="9" t="s">
        <v>22</v>
      </c>
      <c r="C24" s="12">
        <v>56</v>
      </c>
      <c r="D24" s="10">
        <f t="shared" si="6"/>
        <v>21.84</v>
      </c>
      <c r="E24" s="10">
        <f t="shared" si="7"/>
        <v>65.52</v>
      </c>
      <c r="F24" s="10">
        <v>70</v>
      </c>
      <c r="G24" s="10">
        <f t="shared" si="8"/>
        <v>109.2</v>
      </c>
      <c r="H24" s="10">
        <v>110</v>
      </c>
      <c r="I24" s="10">
        <f t="shared" si="9"/>
        <v>131.04</v>
      </c>
      <c r="J24" s="10">
        <v>135</v>
      </c>
      <c r="K24" s="10">
        <f t="shared" si="10"/>
        <v>196.56</v>
      </c>
      <c r="L24" s="10">
        <v>200</v>
      </c>
    </row>
    <row r="25" spans="1:12" ht="18" customHeight="1">
      <c r="A25" s="14"/>
      <c r="B25" s="9" t="s">
        <v>3</v>
      </c>
      <c r="C25" s="12">
        <v>79</v>
      </c>
      <c r="D25" s="10">
        <f t="shared" si="6"/>
        <v>30.810000000000002</v>
      </c>
      <c r="E25" s="10">
        <f t="shared" si="7"/>
        <v>92.43</v>
      </c>
      <c r="F25" s="10">
        <v>95</v>
      </c>
      <c r="G25" s="10">
        <f t="shared" si="8"/>
        <v>154.05</v>
      </c>
      <c r="H25" s="10">
        <v>155</v>
      </c>
      <c r="I25" s="10">
        <f t="shared" si="9"/>
        <v>184.86</v>
      </c>
      <c r="J25" s="10">
        <v>185</v>
      </c>
      <c r="K25" s="10">
        <f t="shared" si="10"/>
        <v>277.29</v>
      </c>
      <c r="L25" s="10">
        <v>280</v>
      </c>
    </row>
    <row r="26" spans="1:12" ht="18" customHeight="1">
      <c r="A26" s="14"/>
      <c r="B26" s="9" t="s">
        <v>2</v>
      </c>
      <c r="C26" s="12">
        <v>90</v>
      </c>
      <c r="D26" s="10">
        <f t="shared" si="6"/>
        <v>35.1</v>
      </c>
      <c r="E26" s="10">
        <f t="shared" si="7"/>
        <v>105.30000000000001</v>
      </c>
      <c r="F26" s="10">
        <v>110</v>
      </c>
      <c r="G26" s="10">
        <f t="shared" si="8"/>
        <v>175.5</v>
      </c>
      <c r="H26" s="10">
        <v>180</v>
      </c>
      <c r="I26" s="10">
        <f t="shared" si="9"/>
        <v>210.60000000000002</v>
      </c>
      <c r="J26" s="10">
        <v>215</v>
      </c>
      <c r="K26" s="10">
        <f t="shared" si="10"/>
        <v>315.90000000000003</v>
      </c>
      <c r="L26" s="10">
        <v>320</v>
      </c>
    </row>
    <row r="27" spans="1:12" ht="18" customHeight="1">
      <c r="A27" s="14"/>
      <c r="B27" s="9" t="s">
        <v>15</v>
      </c>
      <c r="C27" s="12">
        <v>111</v>
      </c>
      <c r="D27" s="11">
        <f>0.39*100+(C27-100)*0.39*0.8</f>
        <v>42.432</v>
      </c>
      <c r="E27" s="10">
        <f t="shared" si="7"/>
        <v>127.296</v>
      </c>
      <c r="F27" s="10">
        <v>130</v>
      </c>
      <c r="G27" s="10">
        <f t="shared" si="8"/>
        <v>212.16000000000003</v>
      </c>
      <c r="H27" s="10">
        <v>215</v>
      </c>
      <c r="I27" s="10">
        <f t="shared" si="9"/>
        <v>254.592</v>
      </c>
      <c r="J27" s="10">
        <v>255</v>
      </c>
      <c r="K27" s="10">
        <f t="shared" si="10"/>
        <v>381.88800000000003</v>
      </c>
      <c r="L27" s="10">
        <v>385</v>
      </c>
    </row>
    <row r="28" spans="1:12" ht="18" customHeight="1">
      <c r="A28" s="14"/>
      <c r="B28" s="9" t="s">
        <v>7</v>
      </c>
      <c r="C28" s="12">
        <v>124</v>
      </c>
      <c r="D28" s="11">
        <f>0.39*100+(C28-100)*0.39*0.8</f>
        <v>46.488</v>
      </c>
      <c r="E28" s="10">
        <f aca="true" t="shared" si="11" ref="E28:E39">D28*3</f>
        <v>139.464</v>
      </c>
      <c r="F28" s="10">
        <v>140</v>
      </c>
      <c r="G28" s="10">
        <f t="shared" si="8"/>
        <v>232.44</v>
      </c>
      <c r="H28" s="10">
        <v>235</v>
      </c>
      <c r="I28" s="10">
        <f t="shared" si="9"/>
        <v>278.928</v>
      </c>
      <c r="J28" s="10">
        <v>280</v>
      </c>
      <c r="K28" s="10">
        <f t="shared" si="10"/>
        <v>418.392</v>
      </c>
      <c r="L28" s="10">
        <v>420</v>
      </c>
    </row>
    <row r="29" spans="1:12" ht="18" customHeight="1">
      <c r="A29" s="14"/>
      <c r="B29" s="9" t="s">
        <v>19</v>
      </c>
      <c r="C29" s="12">
        <v>130</v>
      </c>
      <c r="D29" s="11">
        <f>0.39*100+(C29-100)*0.39*0.8</f>
        <v>48.36</v>
      </c>
      <c r="E29" s="10">
        <f t="shared" si="11"/>
        <v>145.07999999999998</v>
      </c>
      <c r="F29" s="10">
        <v>150</v>
      </c>
      <c r="G29" s="10">
        <f t="shared" si="8"/>
        <v>241.8</v>
      </c>
      <c r="H29" s="10">
        <v>245</v>
      </c>
      <c r="I29" s="10">
        <f t="shared" si="9"/>
        <v>290.15999999999997</v>
      </c>
      <c r="J29" s="10">
        <v>295</v>
      </c>
      <c r="K29" s="10">
        <f t="shared" si="10"/>
        <v>435.24</v>
      </c>
      <c r="L29" s="10">
        <v>440</v>
      </c>
    </row>
    <row r="30" spans="1:12" ht="18" customHeight="1">
      <c r="A30" s="14"/>
      <c r="B30" s="9" t="s">
        <v>25</v>
      </c>
      <c r="C30" s="12">
        <v>225</v>
      </c>
      <c r="D30" s="11">
        <f>0.39*100+(C30-100)*0.39*0.8</f>
        <v>78</v>
      </c>
      <c r="E30" s="10">
        <f t="shared" si="11"/>
        <v>234</v>
      </c>
      <c r="F30" s="10">
        <v>235</v>
      </c>
      <c r="G30" s="10">
        <f t="shared" si="8"/>
        <v>390</v>
      </c>
      <c r="H30" s="10">
        <v>390</v>
      </c>
      <c r="I30" s="10">
        <f t="shared" si="9"/>
        <v>468</v>
      </c>
      <c r="J30" s="10">
        <v>470</v>
      </c>
      <c r="K30" s="10">
        <f t="shared" si="10"/>
        <v>702</v>
      </c>
      <c r="L30" s="10">
        <v>705</v>
      </c>
    </row>
    <row r="31" spans="1:12" ht="18" customHeight="1">
      <c r="A31" s="14"/>
      <c r="B31" s="9" t="s">
        <v>16</v>
      </c>
      <c r="C31" s="12">
        <v>246</v>
      </c>
      <c r="D31" s="11">
        <f>0.39*100+(C31-100)*0.39*0.8</f>
        <v>84.552</v>
      </c>
      <c r="E31" s="10">
        <f t="shared" si="11"/>
        <v>253.656</v>
      </c>
      <c r="F31" s="10">
        <v>255</v>
      </c>
      <c r="G31" s="10">
        <f aca="true" t="shared" si="12" ref="G31:G44">D31*5</f>
        <v>422.76000000000005</v>
      </c>
      <c r="H31" s="10">
        <v>425</v>
      </c>
      <c r="I31" s="10">
        <f aca="true" t="shared" si="13" ref="I31:I44">D31*6</f>
        <v>507.312</v>
      </c>
      <c r="J31" s="10">
        <v>510</v>
      </c>
      <c r="K31" s="10">
        <f aca="true" t="shared" si="14" ref="K31:K44">D31*9</f>
        <v>760.9680000000001</v>
      </c>
      <c r="L31" s="10">
        <v>765</v>
      </c>
    </row>
    <row r="32" spans="1:12" ht="18" customHeight="1">
      <c r="A32" s="14"/>
      <c r="B32" s="9" t="s">
        <v>1</v>
      </c>
      <c r="C32" s="12">
        <v>272</v>
      </c>
      <c r="D32" s="11">
        <f>0.39*100+0.39*150*0.8+(C32-250)*0.39*0.75</f>
        <v>92.23500000000001</v>
      </c>
      <c r="E32" s="10">
        <f t="shared" si="11"/>
        <v>276.70500000000004</v>
      </c>
      <c r="F32" s="10">
        <v>280</v>
      </c>
      <c r="G32" s="10">
        <f t="shared" si="12"/>
        <v>461.17500000000007</v>
      </c>
      <c r="H32" s="10">
        <v>465</v>
      </c>
      <c r="I32" s="10">
        <f>D32*6</f>
        <v>553.4100000000001</v>
      </c>
      <c r="J32" s="10">
        <v>550</v>
      </c>
      <c r="K32" s="10">
        <f t="shared" si="14"/>
        <v>830.1150000000001</v>
      </c>
      <c r="L32" s="10">
        <v>835</v>
      </c>
    </row>
    <row r="33" spans="1:12" ht="18" customHeight="1">
      <c r="A33" s="14"/>
      <c r="B33" s="9" t="s">
        <v>6</v>
      </c>
      <c r="C33" s="12">
        <v>309</v>
      </c>
      <c r="D33" s="11">
        <f>0.39*100+0.39*150*0.8+(C33-250)*0.39*0.75</f>
        <v>103.0575</v>
      </c>
      <c r="E33" s="10">
        <f t="shared" si="11"/>
        <v>309.1725</v>
      </c>
      <c r="F33" s="10">
        <v>310</v>
      </c>
      <c r="G33" s="10">
        <f t="shared" si="12"/>
        <v>515.2875</v>
      </c>
      <c r="H33" s="10">
        <v>520</v>
      </c>
      <c r="I33" s="10">
        <f t="shared" si="13"/>
        <v>618.345</v>
      </c>
      <c r="J33" s="10">
        <v>620</v>
      </c>
      <c r="K33" s="10">
        <f t="shared" si="14"/>
        <v>927.5175</v>
      </c>
      <c r="L33" s="10">
        <v>930</v>
      </c>
    </row>
    <row r="34" spans="1:12" ht="18" customHeight="1">
      <c r="A34" s="14"/>
      <c r="B34" s="9" t="s">
        <v>21</v>
      </c>
      <c r="C34" s="12">
        <v>343</v>
      </c>
      <c r="D34" s="11">
        <f>0.39*100+0.39*150*0.8+(C34-250)*0.39*0.75</f>
        <v>113.00250000000001</v>
      </c>
      <c r="E34" s="10">
        <f t="shared" si="11"/>
        <v>339.00750000000005</v>
      </c>
      <c r="F34" s="10">
        <v>340</v>
      </c>
      <c r="G34" s="10">
        <f t="shared" si="12"/>
        <v>565.0125</v>
      </c>
      <c r="H34" s="10">
        <v>570</v>
      </c>
      <c r="I34" s="10">
        <f t="shared" si="13"/>
        <v>678.0150000000001</v>
      </c>
      <c r="J34" s="10">
        <v>680</v>
      </c>
      <c r="K34" s="10">
        <f t="shared" si="14"/>
        <v>1017.0225000000002</v>
      </c>
      <c r="L34" s="10">
        <v>1020</v>
      </c>
    </row>
    <row r="35" spans="1:12" ht="18" customHeight="1">
      <c r="A35" s="13" t="s">
        <v>22</v>
      </c>
      <c r="B35" s="9" t="s">
        <v>3</v>
      </c>
      <c r="C35" s="10">
        <v>23</v>
      </c>
      <c r="D35" s="10">
        <f>0.39*C35</f>
        <v>8.97</v>
      </c>
      <c r="E35" s="10">
        <f t="shared" si="11"/>
        <v>26.910000000000004</v>
      </c>
      <c r="F35" s="10">
        <v>50</v>
      </c>
      <c r="G35" s="10">
        <f t="shared" si="12"/>
        <v>44.85</v>
      </c>
      <c r="H35" s="10">
        <v>100</v>
      </c>
      <c r="I35" s="10">
        <f t="shared" si="13"/>
        <v>53.82000000000001</v>
      </c>
      <c r="J35" s="10">
        <v>110</v>
      </c>
      <c r="K35" s="10">
        <f t="shared" si="14"/>
        <v>80.73</v>
      </c>
      <c r="L35" s="10">
        <v>130</v>
      </c>
    </row>
    <row r="36" spans="1:12" ht="18" customHeight="1">
      <c r="A36" s="14"/>
      <c r="B36" s="9" t="s">
        <v>2</v>
      </c>
      <c r="C36" s="10">
        <v>34</v>
      </c>
      <c r="D36" s="10">
        <f>0.39*C36</f>
        <v>13.26</v>
      </c>
      <c r="E36" s="10">
        <f t="shared" si="11"/>
        <v>39.78</v>
      </c>
      <c r="F36" s="10">
        <v>50</v>
      </c>
      <c r="G36" s="10">
        <f t="shared" si="12"/>
        <v>66.3</v>
      </c>
      <c r="H36" s="10">
        <v>100</v>
      </c>
      <c r="I36" s="10">
        <f t="shared" si="13"/>
        <v>79.56</v>
      </c>
      <c r="J36" s="10">
        <v>110</v>
      </c>
      <c r="K36" s="10">
        <f t="shared" si="14"/>
        <v>119.34</v>
      </c>
      <c r="L36" s="10">
        <v>130</v>
      </c>
    </row>
    <row r="37" spans="1:12" ht="18" customHeight="1">
      <c r="A37" s="14"/>
      <c r="B37" s="9" t="s">
        <v>15</v>
      </c>
      <c r="C37" s="10">
        <v>55</v>
      </c>
      <c r="D37" s="10">
        <f>0.39*C37</f>
        <v>21.45</v>
      </c>
      <c r="E37" s="10">
        <f t="shared" si="11"/>
        <v>64.35</v>
      </c>
      <c r="F37" s="10">
        <v>65</v>
      </c>
      <c r="G37" s="10">
        <f t="shared" si="12"/>
        <v>107.25</v>
      </c>
      <c r="H37" s="10">
        <v>110</v>
      </c>
      <c r="I37" s="10">
        <f t="shared" si="13"/>
        <v>128.7</v>
      </c>
      <c r="J37" s="10">
        <v>130</v>
      </c>
      <c r="K37" s="10">
        <f t="shared" si="14"/>
        <v>193.04999999999998</v>
      </c>
      <c r="L37" s="10">
        <v>195</v>
      </c>
    </row>
    <row r="38" spans="1:12" ht="18" customHeight="1">
      <c r="A38" s="14"/>
      <c r="B38" s="9" t="s">
        <v>7</v>
      </c>
      <c r="C38" s="10">
        <v>68</v>
      </c>
      <c r="D38" s="10">
        <f>0.39*C38</f>
        <v>26.52</v>
      </c>
      <c r="E38" s="10">
        <f t="shared" si="11"/>
        <v>79.56</v>
      </c>
      <c r="F38" s="10">
        <v>80</v>
      </c>
      <c r="G38" s="10">
        <f t="shared" si="12"/>
        <v>132.6</v>
      </c>
      <c r="H38" s="10">
        <v>135</v>
      </c>
      <c r="I38" s="10">
        <f t="shared" si="13"/>
        <v>159.12</v>
      </c>
      <c r="J38" s="10">
        <v>160</v>
      </c>
      <c r="K38" s="10">
        <f t="shared" si="14"/>
        <v>238.68</v>
      </c>
      <c r="L38" s="10">
        <v>240</v>
      </c>
    </row>
    <row r="39" spans="1:12" ht="18" customHeight="1">
      <c r="A39" s="14"/>
      <c r="B39" s="9" t="s">
        <v>19</v>
      </c>
      <c r="C39" s="10">
        <v>74</v>
      </c>
      <c r="D39" s="10">
        <f>0.39*C39</f>
        <v>28.86</v>
      </c>
      <c r="E39" s="10">
        <f t="shared" si="11"/>
        <v>86.58</v>
      </c>
      <c r="F39" s="10">
        <v>90</v>
      </c>
      <c r="G39" s="10">
        <f t="shared" si="12"/>
        <v>144.3</v>
      </c>
      <c r="H39" s="10">
        <v>145</v>
      </c>
      <c r="I39" s="10">
        <f t="shared" si="13"/>
        <v>173.16</v>
      </c>
      <c r="J39" s="10">
        <v>175</v>
      </c>
      <c r="K39" s="10">
        <f t="shared" si="14"/>
        <v>259.74</v>
      </c>
      <c r="L39" s="10">
        <v>260</v>
      </c>
    </row>
    <row r="40" spans="1:12" ht="18" customHeight="1">
      <c r="A40" s="14"/>
      <c r="B40" s="9" t="s">
        <v>25</v>
      </c>
      <c r="C40" s="10">
        <v>169</v>
      </c>
      <c r="D40" s="11">
        <f>0.39*100+(C40-100)*0.39*0.8</f>
        <v>60.528000000000006</v>
      </c>
      <c r="E40" s="10">
        <f aca="true" t="shared" si="15" ref="E40:E61">D40*3</f>
        <v>181.584</v>
      </c>
      <c r="F40" s="10">
        <v>185</v>
      </c>
      <c r="G40" s="10">
        <f t="shared" si="12"/>
        <v>302.64000000000004</v>
      </c>
      <c r="H40" s="10">
        <v>305</v>
      </c>
      <c r="I40" s="10">
        <f t="shared" si="13"/>
        <v>363.168</v>
      </c>
      <c r="J40" s="10">
        <v>365</v>
      </c>
      <c r="K40" s="10">
        <f t="shared" si="14"/>
        <v>544.7520000000001</v>
      </c>
      <c r="L40" s="10">
        <v>545</v>
      </c>
    </row>
    <row r="41" spans="1:12" ht="18" customHeight="1">
      <c r="A41" s="14"/>
      <c r="B41" s="9" t="s">
        <v>16</v>
      </c>
      <c r="C41" s="10">
        <v>190</v>
      </c>
      <c r="D41" s="11">
        <f>0.39*100+(C41-100)*0.39*0.8</f>
        <v>67.08</v>
      </c>
      <c r="E41" s="10">
        <f t="shared" si="15"/>
        <v>201.24</v>
      </c>
      <c r="F41" s="10">
        <v>205</v>
      </c>
      <c r="G41" s="10">
        <f t="shared" si="12"/>
        <v>335.4</v>
      </c>
      <c r="H41" s="10">
        <v>340</v>
      </c>
      <c r="I41" s="10">
        <f t="shared" si="13"/>
        <v>402.48</v>
      </c>
      <c r="J41" s="10">
        <v>405</v>
      </c>
      <c r="K41" s="10">
        <f t="shared" si="14"/>
        <v>603.72</v>
      </c>
      <c r="L41" s="10">
        <v>605</v>
      </c>
    </row>
    <row r="42" spans="1:12" ht="18" customHeight="1">
      <c r="A42" s="14"/>
      <c r="B42" s="9" t="s">
        <v>1</v>
      </c>
      <c r="C42" s="10">
        <v>216</v>
      </c>
      <c r="D42" s="11">
        <f>0.39*100+(C42-100)*0.39*0.8</f>
        <v>75.19200000000001</v>
      </c>
      <c r="E42" s="10">
        <f>D42*3</f>
        <v>225.57600000000002</v>
      </c>
      <c r="F42" s="10">
        <v>230</v>
      </c>
      <c r="G42" s="10">
        <f>D42*5</f>
        <v>375.96000000000004</v>
      </c>
      <c r="H42" s="10">
        <v>380</v>
      </c>
      <c r="I42" s="10">
        <f>D42*6</f>
        <v>451.15200000000004</v>
      </c>
      <c r="J42" s="10">
        <v>455</v>
      </c>
      <c r="K42" s="10">
        <f>D42*9</f>
        <v>676.7280000000001</v>
      </c>
      <c r="L42" s="10">
        <v>680</v>
      </c>
    </row>
    <row r="43" spans="1:12" ht="18" customHeight="1">
      <c r="A43" s="14"/>
      <c r="B43" s="9" t="s">
        <v>6</v>
      </c>
      <c r="C43" s="10">
        <v>253</v>
      </c>
      <c r="D43" s="11">
        <f>0.39*100+0.39*150*0.8+(C43-250)*0.39*0.75</f>
        <v>86.67750000000001</v>
      </c>
      <c r="E43" s="10">
        <f t="shared" si="15"/>
        <v>260.0325</v>
      </c>
      <c r="F43" s="10">
        <v>265</v>
      </c>
      <c r="G43" s="10">
        <f t="shared" si="12"/>
        <v>433.38750000000005</v>
      </c>
      <c r="H43" s="10">
        <v>435</v>
      </c>
      <c r="I43" s="10">
        <f t="shared" si="13"/>
        <v>520.065</v>
      </c>
      <c r="J43" s="10">
        <v>525</v>
      </c>
      <c r="K43" s="10">
        <f t="shared" si="14"/>
        <v>780.0975000000001</v>
      </c>
      <c r="L43" s="10">
        <v>785</v>
      </c>
    </row>
    <row r="44" spans="1:12" ht="18" customHeight="1">
      <c r="A44" s="14"/>
      <c r="B44" s="9" t="s">
        <v>21</v>
      </c>
      <c r="C44" s="10">
        <v>287</v>
      </c>
      <c r="D44" s="11">
        <f>0.39*100+0.39*150*0.8+(C44-250)*0.39*0.75</f>
        <v>96.62250000000002</v>
      </c>
      <c r="E44" s="10">
        <f t="shared" si="15"/>
        <v>289.86750000000006</v>
      </c>
      <c r="F44" s="10">
        <v>290</v>
      </c>
      <c r="G44" s="10">
        <f t="shared" si="12"/>
        <v>483.11250000000007</v>
      </c>
      <c r="H44" s="10">
        <v>485</v>
      </c>
      <c r="I44" s="10">
        <f t="shared" si="13"/>
        <v>579.7350000000001</v>
      </c>
      <c r="J44" s="10">
        <v>580</v>
      </c>
      <c r="K44" s="10">
        <f t="shared" si="14"/>
        <v>869.6025000000002</v>
      </c>
      <c r="L44" s="10">
        <v>870</v>
      </c>
    </row>
    <row r="45" spans="1:12" ht="18" customHeight="1">
      <c r="A45" s="13" t="s">
        <v>3</v>
      </c>
      <c r="B45" s="9" t="s">
        <v>2</v>
      </c>
      <c r="C45" s="10">
        <v>12</v>
      </c>
      <c r="D45" s="10">
        <f>0.39*C45</f>
        <v>4.68</v>
      </c>
      <c r="E45" s="10">
        <f t="shared" si="15"/>
        <v>14.04</v>
      </c>
      <c r="F45" s="10">
        <v>50</v>
      </c>
      <c r="G45" s="10">
        <f aca="true" t="shared" si="16" ref="G45:G61">D45*5</f>
        <v>23.4</v>
      </c>
      <c r="H45" s="10">
        <v>100</v>
      </c>
      <c r="I45" s="10">
        <f aca="true" t="shared" si="17" ref="I45:I61">D45*6</f>
        <v>28.08</v>
      </c>
      <c r="J45" s="10">
        <v>110</v>
      </c>
      <c r="K45" s="10">
        <f aca="true" t="shared" si="18" ref="K45:K61">D45*9</f>
        <v>42.12</v>
      </c>
      <c r="L45" s="10">
        <v>130</v>
      </c>
    </row>
    <row r="46" spans="1:12" ht="18" customHeight="1">
      <c r="A46" s="14"/>
      <c r="B46" s="9" t="s">
        <v>15</v>
      </c>
      <c r="C46" s="10">
        <v>33</v>
      </c>
      <c r="D46" s="10">
        <f>0.39*C46</f>
        <v>12.870000000000001</v>
      </c>
      <c r="E46" s="10">
        <f t="shared" si="15"/>
        <v>38.61</v>
      </c>
      <c r="F46" s="10">
        <v>50</v>
      </c>
      <c r="G46" s="10">
        <f t="shared" si="16"/>
        <v>64.35000000000001</v>
      </c>
      <c r="H46" s="10">
        <v>100</v>
      </c>
      <c r="I46" s="10">
        <f t="shared" si="17"/>
        <v>77.22</v>
      </c>
      <c r="J46" s="10">
        <v>110</v>
      </c>
      <c r="K46" s="10">
        <f t="shared" si="18"/>
        <v>115.83000000000001</v>
      </c>
      <c r="L46" s="10">
        <v>130</v>
      </c>
    </row>
    <row r="47" spans="1:12" ht="18" customHeight="1">
      <c r="A47" s="14"/>
      <c r="B47" s="9" t="s">
        <v>7</v>
      </c>
      <c r="C47" s="10">
        <v>45</v>
      </c>
      <c r="D47" s="10">
        <f>0.39*C47</f>
        <v>17.55</v>
      </c>
      <c r="E47" s="10">
        <f t="shared" si="15"/>
        <v>52.650000000000006</v>
      </c>
      <c r="F47" s="10">
        <v>55</v>
      </c>
      <c r="G47" s="10">
        <f t="shared" si="16"/>
        <v>87.75</v>
      </c>
      <c r="H47" s="10">
        <v>100</v>
      </c>
      <c r="I47" s="10">
        <f t="shared" si="17"/>
        <v>105.30000000000001</v>
      </c>
      <c r="J47" s="10">
        <v>110</v>
      </c>
      <c r="K47" s="10">
        <f t="shared" si="18"/>
        <v>157.95000000000002</v>
      </c>
      <c r="L47" s="10">
        <v>160</v>
      </c>
    </row>
    <row r="48" spans="1:12" ht="18" customHeight="1">
      <c r="A48" s="14"/>
      <c r="B48" s="9" t="s">
        <v>19</v>
      </c>
      <c r="C48" s="10">
        <v>51</v>
      </c>
      <c r="D48" s="10">
        <f>0.39*C48</f>
        <v>19.89</v>
      </c>
      <c r="E48" s="10">
        <f t="shared" si="15"/>
        <v>59.67</v>
      </c>
      <c r="F48" s="10">
        <v>60</v>
      </c>
      <c r="G48" s="10">
        <f t="shared" si="16"/>
        <v>99.45</v>
      </c>
      <c r="H48" s="10">
        <v>100</v>
      </c>
      <c r="I48" s="10">
        <f t="shared" si="17"/>
        <v>119.34</v>
      </c>
      <c r="J48" s="10">
        <v>120</v>
      </c>
      <c r="K48" s="10">
        <f t="shared" si="18"/>
        <v>179.01</v>
      </c>
      <c r="L48" s="10">
        <v>180</v>
      </c>
    </row>
    <row r="49" spans="1:12" ht="18" customHeight="1">
      <c r="A49" s="14"/>
      <c r="B49" s="9" t="s">
        <v>25</v>
      </c>
      <c r="C49" s="10">
        <v>146</v>
      </c>
      <c r="D49" s="11">
        <f>0.39*100+(C49-100)*0.39*0.8</f>
        <v>53.352000000000004</v>
      </c>
      <c r="E49" s="10">
        <f t="shared" si="15"/>
        <v>160.056</v>
      </c>
      <c r="F49" s="10">
        <v>165</v>
      </c>
      <c r="G49" s="10">
        <f t="shared" si="16"/>
        <v>266.76</v>
      </c>
      <c r="H49" s="10">
        <v>270</v>
      </c>
      <c r="I49" s="10">
        <f t="shared" si="17"/>
        <v>320.112</v>
      </c>
      <c r="J49" s="10">
        <v>325</v>
      </c>
      <c r="K49" s="10">
        <f t="shared" si="18"/>
        <v>480.168</v>
      </c>
      <c r="L49" s="10">
        <v>485</v>
      </c>
    </row>
    <row r="50" spans="1:12" ht="18" customHeight="1">
      <c r="A50" s="14"/>
      <c r="B50" s="9" t="s">
        <v>16</v>
      </c>
      <c r="C50" s="10">
        <v>167</v>
      </c>
      <c r="D50" s="11">
        <f>0.39*100+(C50-100)*0.39*0.8</f>
        <v>59.904</v>
      </c>
      <c r="E50" s="10">
        <f t="shared" si="15"/>
        <v>179.71200000000002</v>
      </c>
      <c r="F50" s="10">
        <v>180</v>
      </c>
      <c r="G50" s="10">
        <f t="shared" si="16"/>
        <v>299.52000000000004</v>
      </c>
      <c r="H50" s="10">
        <v>300</v>
      </c>
      <c r="I50" s="10">
        <f t="shared" si="17"/>
        <v>359.42400000000004</v>
      </c>
      <c r="J50" s="10">
        <v>360</v>
      </c>
      <c r="K50" s="10">
        <f t="shared" si="18"/>
        <v>539.1360000000001</v>
      </c>
      <c r="L50" s="10">
        <v>540</v>
      </c>
    </row>
    <row r="51" spans="1:12" ht="18" customHeight="1">
      <c r="A51" s="14"/>
      <c r="B51" s="9" t="s">
        <v>1</v>
      </c>
      <c r="C51" s="10">
        <v>193</v>
      </c>
      <c r="D51" s="11">
        <f>0.39*100+(C51-100)*0.39*0.8</f>
        <v>68.016</v>
      </c>
      <c r="E51" s="10">
        <f>D51*3</f>
        <v>204.048</v>
      </c>
      <c r="F51" s="10">
        <v>205</v>
      </c>
      <c r="G51" s="10">
        <f>D51*5</f>
        <v>340.08000000000004</v>
      </c>
      <c r="H51" s="10">
        <v>345</v>
      </c>
      <c r="I51" s="10">
        <f>D51*6</f>
        <v>408.096</v>
      </c>
      <c r="J51" s="10">
        <v>410</v>
      </c>
      <c r="K51" s="10">
        <f>D51*9</f>
        <v>612.144</v>
      </c>
      <c r="L51" s="10">
        <v>615</v>
      </c>
    </row>
    <row r="52" spans="1:12" ht="18" customHeight="1">
      <c r="A52" s="14"/>
      <c r="B52" s="9" t="s">
        <v>6</v>
      </c>
      <c r="C52" s="10">
        <v>230</v>
      </c>
      <c r="D52" s="11">
        <f>0.39*100+(C52-100)*0.39*0.8</f>
        <v>79.56</v>
      </c>
      <c r="E52" s="10">
        <f t="shared" si="15"/>
        <v>238.68</v>
      </c>
      <c r="F52" s="10">
        <v>240</v>
      </c>
      <c r="G52" s="10">
        <f t="shared" si="16"/>
        <v>397.8</v>
      </c>
      <c r="H52" s="10">
        <v>400</v>
      </c>
      <c r="I52" s="10">
        <f t="shared" si="17"/>
        <v>477.36</v>
      </c>
      <c r="J52" s="10">
        <v>480</v>
      </c>
      <c r="K52" s="10">
        <f t="shared" si="18"/>
        <v>716.04</v>
      </c>
      <c r="L52" s="10">
        <v>720</v>
      </c>
    </row>
    <row r="53" spans="1:12" ht="18" customHeight="1">
      <c r="A53" s="14"/>
      <c r="B53" s="9" t="s">
        <v>21</v>
      </c>
      <c r="C53" s="10">
        <v>264</v>
      </c>
      <c r="D53" s="11">
        <f>0.39*100+0.39*150*0.8+(C53-250)*0.39*0.75</f>
        <v>89.89500000000001</v>
      </c>
      <c r="E53" s="10">
        <f t="shared" si="15"/>
        <v>269.68500000000006</v>
      </c>
      <c r="F53" s="10">
        <v>270</v>
      </c>
      <c r="G53" s="10">
        <f t="shared" si="16"/>
        <v>449.475</v>
      </c>
      <c r="H53" s="10">
        <v>450</v>
      </c>
      <c r="I53" s="10">
        <f t="shared" si="17"/>
        <v>539.3700000000001</v>
      </c>
      <c r="J53" s="10">
        <v>540</v>
      </c>
      <c r="K53" s="10">
        <f t="shared" si="18"/>
        <v>809.0550000000001</v>
      </c>
      <c r="L53" s="10">
        <v>810</v>
      </c>
    </row>
    <row r="54" spans="1:12" ht="18" customHeight="1">
      <c r="A54" s="13" t="s">
        <v>2</v>
      </c>
      <c r="B54" s="9" t="s">
        <v>15</v>
      </c>
      <c r="C54" s="10">
        <v>21</v>
      </c>
      <c r="D54" s="10">
        <f>0.39*C54</f>
        <v>8.19</v>
      </c>
      <c r="E54" s="10">
        <f t="shared" si="15"/>
        <v>24.57</v>
      </c>
      <c r="F54" s="10">
        <v>50</v>
      </c>
      <c r="G54" s="10">
        <f t="shared" si="16"/>
        <v>40.949999999999996</v>
      </c>
      <c r="H54" s="10">
        <v>100</v>
      </c>
      <c r="I54" s="10">
        <f t="shared" si="17"/>
        <v>49.14</v>
      </c>
      <c r="J54" s="10">
        <v>110</v>
      </c>
      <c r="K54" s="10">
        <f t="shared" si="18"/>
        <v>73.71</v>
      </c>
      <c r="L54" s="10">
        <v>130</v>
      </c>
    </row>
    <row r="55" spans="1:12" ht="18" customHeight="1">
      <c r="A55" s="14"/>
      <c r="B55" s="9" t="s">
        <v>7</v>
      </c>
      <c r="C55" s="10">
        <v>34</v>
      </c>
      <c r="D55" s="10">
        <f>0.39*C55</f>
        <v>13.26</v>
      </c>
      <c r="E55" s="10">
        <f t="shared" si="15"/>
        <v>39.78</v>
      </c>
      <c r="F55" s="10">
        <v>50</v>
      </c>
      <c r="G55" s="10">
        <f t="shared" si="16"/>
        <v>66.3</v>
      </c>
      <c r="H55" s="10">
        <v>100</v>
      </c>
      <c r="I55" s="10">
        <f t="shared" si="17"/>
        <v>79.56</v>
      </c>
      <c r="J55" s="10">
        <v>110</v>
      </c>
      <c r="K55" s="10">
        <f t="shared" si="18"/>
        <v>119.34</v>
      </c>
      <c r="L55" s="10">
        <v>130</v>
      </c>
    </row>
    <row r="56" spans="1:12" ht="18" customHeight="1">
      <c r="A56" s="14"/>
      <c r="B56" s="9" t="s">
        <v>19</v>
      </c>
      <c r="C56" s="10">
        <v>40</v>
      </c>
      <c r="D56" s="10">
        <f>0.39*C56</f>
        <v>15.600000000000001</v>
      </c>
      <c r="E56" s="10">
        <f t="shared" si="15"/>
        <v>46.800000000000004</v>
      </c>
      <c r="F56" s="10">
        <v>50</v>
      </c>
      <c r="G56" s="10">
        <f t="shared" si="16"/>
        <v>78</v>
      </c>
      <c r="H56" s="10">
        <v>100</v>
      </c>
      <c r="I56" s="10">
        <f t="shared" si="17"/>
        <v>93.60000000000001</v>
      </c>
      <c r="J56" s="10">
        <v>110</v>
      </c>
      <c r="K56" s="10">
        <f t="shared" si="18"/>
        <v>140.4</v>
      </c>
      <c r="L56" s="10">
        <v>145</v>
      </c>
    </row>
    <row r="57" spans="1:12" ht="18" customHeight="1">
      <c r="A57" s="14"/>
      <c r="B57" s="9" t="s">
        <v>25</v>
      </c>
      <c r="C57" s="10">
        <v>135</v>
      </c>
      <c r="D57" s="11">
        <f>0.39*100+(C57-100)*0.39*0.8</f>
        <v>49.92</v>
      </c>
      <c r="E57" s="10">
        <f t="shared" si="15"/>
        <v>149.76</v>
      </c>
      <c r="F57" s="10">
        <v>150</v>
      </c>
      <c r="G57" s="10">
        <f t="shared" si="16"/>
        <v>249.60000000000002</v>
      </c>
      <c r="H57" s="10">
        <v>250</v>
      </c>
      <c r="I57" s="10">
        <f t="shared" si="17"/>
        <v>299.52</v>
      </c>
      <c r="J57" s="10">
        <v>300</v>
      </c>
      <c r="K57" s="10">
        <f t="shared" si="18"/>
        <v>449.28000000000003</v>
      </c>
      <c r="L57" s="10">
        <v>450</v>
      </c>
    </row>
    <row r="58" spans="1:12" ht="18" customHeight="1">
      <c r="A58" s="14"/>
      <c r="B58" s="9" t="s">
        <v>16</v>
      </c>
      <c r="C58" s="10">
        <v>156</v>
      </c>
      <c r="D58" s="11">
        <f>0.39*100+(C58-100)*0.39*0.8</f>
        <v>56.472</v>
      </c>
      <c r="E58" s="10">
        <f t="shared" si="15"/>
        <v>169.416</v>
      </c>
      <c r="F58" s="10">
        <v>170</v>
      </c>
      <c r="G58" s="10">
        <f t="shared" si="16"/>
        <v>282.36</v>
      </c>
      <c r="H58" s="10">
        <v>285</v>
      </c>
      <c r="I58" s="10">
        <f t="shared" si="17"/>
        <v>338.832</v>
      </c>
      <c r="J58" s="10">
        <v>340</v>
      </c>
      <c r="K58" s="10">
        <f t="shared" si="18"/>
        <v>508.248</v>
      </c>
      <c r="L58" s="10">
        <v>510</v>
      </c>
    </row>
    <row r="59" spans="1:12" ht="18" customHeight="1">
      <c r="A59" s="14"/>
      <c r="B59" s="9" t="s">
        <v>1</v>
      </c>
      <c r="C59" s="10">
        <v>182</v>
      </c>
      <c r="D59" s="11">
        <f>0.39*100+(C59-100)*0.39*0.8</f>
        <v>64.584</v>
      </c>
      <c r="E59" s="10">
        <f>D59*3</f>
        <v>193.752</v>
      </c>
      <c r="F59" s="10">
        <v>195</v>
      </c>
      <c r="G59" s="10">
        <f>D59*5</f>
        <v>322.92</v>
      </c>
      <c r="H59" s="10">
        <v>325</v>
      </c>
      <c r="I59" s="10">
        <f>D59*6</f>
        <v>387.504</v>
      </c>
      <c r="J59" s="10">
        <v>390</v>
      </c>
      <c r="K59" s="10">
        <f>D59*9</f>
        <v>581.2560000000001</v>
      </c>
      <c r="L59" s="10">
        <v>585</v>
      </c>
    </row>
    <row r="60" spans="1:12" ht="18" customHeight="1">
      <c r="A60" s="14"/>
      <c r="B60" s="9" t="s">
        <v>6</v>
      </c>
      <c r="C60" s="10">
        <v>219</v>
      </c>
      <c r="D60" s="11">
        <f>0.39*100+(C60-100)*0.39*0.8</f>
        <v>76.12800000000001</v>
      </c>
      <c r="E60" s="10">
        <f t="shared" si="15"/>
        <v>228.38400000000004</v>
      </c>
      <c r="F60" s="10">
        <v>230</v>
      </c>
      <c r="G60" s="10">
        <f t="shared" si="16"/>
        <v>380.6400000000001</v>
      </c>
      <c r="H60" s="10">
        <v>385</v>
      </c>
      <c r="I60" s="10">
        <f t="shared" si="17"/>
        <v>456.7680000000001</v>
      </c>
      <c r="J60" s="10">
        <v>460</v>
      </c>
      <c r="K60" s="10">
        <f t="shared" si="18"/>
        <v>685.1520000000002</v>
      </c>
      <c r="L60" s="10">
        <v>690</v>
      </c>
    </row>
    <row r="61" spans="1:12" ht="18" customHeight="1">
      <c r="A61" s="14"/>
      <c r="B61" s="9" t="s">
        <v>21</v>
      </c>
      <c r="C61" s="10">
        <v>253</v>
      </c>
      <c r="D61" s="11">
        <f>0.39*100+0.39*150*0.8+(C61-250)*0.39*0.75</f>
        <v>86.67750000000001</v>
      </c>
      <c r="E61" s="10">
        <f t="shared" si="15"/>
        <v>260.0325</v>
      </c>
      <c r="F61" s="10">
        <v>265</v>
      </c>
      <c r="G61" s="10">
        <f t="shared" si="16"/>
        <v>433.38750000000005</v>
      </c>
      <c r="H61" s="10">
        <v>435</v>
      </c>
      <c r="I61" s="10">
        <f t="shared" si="17"/>
        <v>520.065</v>
      </c>
      <c r="J61" s="10">
        <v>525</v>
      </c>
      <c r="K61" s="10">
        <f t="shared" si="18"/>
        <v>780.0975000000001</v>
      </c>
      <c r="L61" s="10">
        <v>785</v>
      </c>
    </row>
    <row r="62" spans="1:12" ht="18" customHeight="1">
      <c r="A62" s="13" t="s">
        <v>15</v>
      </c>
      <c r="B62" s="9" t="s">
        <v>7</v>
      </c>
      <c r="C62" s="10">
        <v>13</v>
      </c>
      <c r="D62" s="10">
        <f>0.39*C62</f>
        <v>5.07</v>
      </c>
      <c r="E62" s="10">
        <f aca="true" t="shared" si="19" ref="E62:E81">D62*3</f>
        <v>15.21</v>
      </c>
      <c r="F62" s="10">
        <v>50</v>
      </c>
      <c r="G62" s="10">
        <f aca="true" t="shared" si="20" ref="G62:G90">D62*5</f>
        <v>25.35</v>
      </c>
      <c r="H62" s="10">
        <v>100</v>
      </c>
      <c r="I62" s="10">
        <f aca="true" t="shared" si="21" ref="I62:I90">D62*6</f>
        <v>30.42</v>
      </c>
      <c r="J62" s="10">
        <v>110</v>
      </c>
      <c r="K62" s="10">
        <f aca="true" t="shared" si="22" ref="K62:K90">D62*9</f>
        <v>45.63</v>
      </c>
      <c r="L62" s="10">
        <v>130</v>
      </c>
    </row>
    <row r="63" spans="1:12" ht="18" customHeight="1">
      <c r="A63" s="14"/>
      <c r="B63" s="9" t="s">
        <v>19</v>
      </c>
      <c r="C63" s="10">
        <v>19</v>
      </c>
      <c r="D63" s="10">
        <f>0.39*C63</f>
        <v>7.41</v>
      </c>
      <c r="E63" s="10">
        <f t="shared" si="19"/>
        <v>22.23</v>
      </c>
      <c r="F63" s="10">
        <v>50</v>
      </c>
      <c r="G63" s="10">
        <f t="shared" si="20"/>
        <v>37.05</v>
      </c>
      <c r="H63" s="10">
        <v>100</v>
      </c>
      <c r="I63" s="10">
        <f t="shared" si="21"/>
        <v>44.46</v>
      </c>
      <c r="J63" s="10">
        <v>110</v>
      </c>
      <c r="K63" s="10">
        <f t="shared" si="22"/>
        <v>66.69</v>
      </c>
      <c r="L63" s="10">
        <v>130</v>
      </c>
    </row>
    <row r="64" spans="1:12" ht="18" customHeight="1">
      <c r="A64" s="14"/>
      <c r="B64" s="9" t="s">
        <v>25</v>
      </c>
      <c r="C64" s="10">
        <v>114</v>
      </c>
      <c r="D64" s="11">
        <f>0.39*100+(C64-100)*0.39*0.8</f>
        <v>43.368</v>
      </c>
      <c r="E64" s="10">
        <f t="shared" si="19"/>
        <v>130.104</v>
      </c>
      <c r="F64" s="10">
        <v>135</v>
      </c>
      <c r="G64" s="10">
        <f t="shared" si="20"/>
        <v>216.84</v>
      </c>
      <c r="H64" s="10">
        <v>220</v>
      </c>
      <c r="I64" s="10">
        <f t="shared" si="21"/>
        <v>260.208</v>
      </c>
      <c r="J64" s="10">
        <v>265</v>
      </c>
      <c r="K64" s="10">
        <f t="shared" si="22"/>
        <v>390.312</v>
      </c>
      <c r="L64" s="10">
        <v>395</v>
      </c>
    </row>
    <row r="65" spans="1:12" ht="18" customHeight="1">
      <c r="A65" s="14"/>
      <c r="B65" s="9" t="s">
        <v>16</v>
      </c>
      <c r="C65" s="10">
        <v>135</v>
      </c>
      <c r="D65" s="11">
        <f>0.39*100+(C65-100)*0.39*0.8</f>
        <v>49.92</v>
      </c>
      <c r="E65" s="10">
        <f t="shared" si="19"/>
        <v>149.76</v>
      </c>
      <c r="F65" s="10">
        <v>150</v>
      </c>
      <c r="G65" s="10">
        <f t="shared" si="20"/>
        <v>249.60000000000002</v>
      </c>
      <c r="H65" s="10">
        <v>250</v>
      </c>
      <c r="I65" s="10">
        <f t="shared" si="21"/>
        <v>299.52</v>
      </c>
      <c r="J65" s="10">
        <v>300</v>
      </c>
      <c r="K65" s="10">
        <f t="shared" si="22"/>
        <v>449.28000000000003</v>
      </c>
      <c r="L65" s="10">
        <v>450</v>
      </c>
    </row>
    <row r="66" spans="1:12" ht="18" customHeight="1">
      <c r="A66" s="14"/>
      <c r="B66" s="9" t="s">
        <v>1</v>
      </c>
      <c r="C66" s="10">
        <v>161</v>
      </c>
      <c r="D66" s="11">
        <f>0.39*100+(C66-100)*0.39*0.8</f>
        <v>58.032</v>
      </c>
      <c r="E66" s="10">
        <f>D66*3</f>
        <v>174.096</v>
      </c>
      <c r="F66" s="10">
        <v>175</v>
      </c>
      <c r="G66" s="10">
        <f>D66*5</f>
        <v>290.15999999999997</v>
      </c>
      <c r="H66" s="10">
        <v>295</v>
      </c>
      <c r="I66" s="10">
        <f>D66*6</f>
        <v>348.192</v>
      </c>
      <c r="J66" s="10">
        <v>350</v>
      </c>
      <c r="K66" s="10">
        <f>D66*9</f>
        <v>522.288</v>
      </c>
      <c r="L66" s="10">
        <v>525</v>
      </c>
    </row>
    <row r="67" spans="1:12" ht="18" customHeight="1">
      <c r="A67" s="14"/>
      <c r="B67" s="9" t="s">
        <v>6</v>
      </c>
      <c r="C67" s="10">
        <v>198</v>
      </c>
      <c r="D67" s="11">
        <f>0.39*100+(C67-100)*0.39*0.8</f>
        <v>69.576</v>
      </c>
      <c r="E67" s="10">
        <f t="shared" si="19"/>
        <v>208.72799999999998</v>
      </c>
      <c r="F67" s="10">
        <v>210</v>
      </c>
      <c r="G67" s="10">
        <f t="shared" si="20"/>
        <v>347.88</v>
      </c>
      <c r="H67" s="10">
        <v>350</v>
      </c>
      <c r="I67" s="10">
        <f t="shared" si="21"/>
        <v>417.45599999999996</v>
      </c>
      <c r="J67" s="10">
        <v>420</v>
      </c>
      <c r="K67" s="10">
        <f t="shared" si="22"/>
        <v>626.184</v>
      </c>
      <c r="L67" s="10">
        <v>630</v>
      </c>
    </row>
    <row r="68" spans="1:12" ht="18" customHeight="1">
      <c r="A68" s="14"/>
      <c r="B68" s="9" t="s">
        <v>21</v>
      </c>
      <c r="C68" s="10">
        <v>232</v>
      </c>
      <c r="D68" s="11">
        <f>0.39*100+(C68-100)*0.39*0.8</f>
        <v>80.184</v>
      </c>
      <c r="E68" s="10">
        <f t="shared" si="19"/>
        <v>240.552</v>
      </c>
      <c r="F68" s="10">
        <v>245</v>
      </c>
      <c r="G68" s="10">
        <f t="shared" si="20"/>
        <v>400.91999999999996</v>
      </c>
      <c r="H68" s="10">
        <v>405</v>
      </c>
      <c r="I68" s="10">
        <f t="shared" si="21"/>
        <v>481.104</v>
      </c>
      <c r="J68" s="10">
        <v>485</v>
      </c>
      <c r="K68" s="10">
        <f t="shared" si="22"/>
        <v>721.656</v>
      </c>
      <c r="L68" s="10">
        <v>725</v>
      </c>
    </row>
    <row r="69" spans="1:12" ht="18" customHeight="1">
      <c r="A69" s="13" t="s">
        <v>7</v>
      </c>
      <c r="B69" s="9" t="s">
        <v>19</v>
      </c>
      <c r="C69" s="10">
        <v>6</v>
      </c>
      <c r="D69" s="10">
        <f>0.39*C69</f>
        <v>2.34</v>
      </c>
      <c r="E69" s="10">
        <f t="shared" si="19"/>
        <v>7.02</v>
      </c>
      <c r="F69" s="10">
        <v>50</v>
      </c>
      <c r="G69" s="10">
        <f t="shared" si="20"/>
        <v>11.7</v>
      </c>
      <c r="H69" s="10">
        <v>100</v>
      </c>
      <c r="I69" s="10">
        <f t="shared" si="21"/>
        <v>14.04</v>
      </c>
      <c r="J69" s="10">
        <v>110</v>
      </c>
      <c r="K69" s="10">
        <f t="shared" si="22"/>
        <v>21.06</v>
      </c>
      <c r="L69" s="10">
        <v>130</v>
      </c>
    </row>
    <row r="70" spans="1:12" ht="18" customHeight="1">
      <c r="A70" s="14"/>
      <c r="B70" s="9" t="s">
        <v>25</v>
      </c>
      <c r="C70" s="10">
        <v>101</v>
      </c>
      <c r="D70" s="11">
        <f aca="true" t="shared" si="23" ref="D70:D79">0.39*100+(C70-100)*0.39*0.8</f>
        <v>39.312</v>
      </c>
      <c r="E70" s="10">
        <f t="shared" si="19"/>
        <v>117.93599999999999</v>
      </c>
      <c r="F70" s="10">
        <v>120</v>
      </c>
      <c r="G70" s="10">
        <f t="shared" si="20"/>
        <v>196.56</v>
      </c>
      <c r="H70" s="10">
        <v>200</v>
      </c>
      <c r="I70" s="10">
        <f t="shared" si="21"/>
        <v>235.87199999999999</v>
      </c>
      <c r="J70" s="10">
        <v>240</v>
      </c>
      <c r="K70" s="10">
        <f t="shared" si="22"/>
        <v>353.808</v>
      </c>
      <c r="L70" s="10">
        <v>355</v>
      </c>
    </row>
    <row r="71" spans="1:12" ht="18" customHeight="1">
      <c r="A71" s="14"/>
      <c r="B71" s="9" t="s">
        <v>16</v>
      </c>
      <c r="C71" s="10">
        <v>122</v>
      </c>
      <c r="D71" s="11">
        <f t="shared" si="23"/>
        <v>45.864000000000004</v>
      </c>
      <c r="E71" s="10">
        <f t="shared" si="19"/>
        <v>137.592</v>
      </c>
      <c r="F71" s="10">
        <v>140</v>
      </c>
      <c r="G71" s="10">
        <f t="shared" si="20"/>
        <v>229.32000000000002</v>
      </c>
      <c r="H71" s="10">
        <v>230</v>
      </c>
      <c r="I71" s="10">
        <f t="shared" si="21"/>
        <v>275.184</v>
      </c>
      <c r="J71" s="10">
        <v>280</v>
      </c>
      <c r="K71" s="10">
        <f t="shared" si="22"/>
        <v>412.77600000000007</v>
      </c>
      <c r="L71" s="10">
        <v>415</v>
      </c>
    </row>
    <row r="72" spans="1:12" ht="18" customHeight="1">
      <c r="A72" s="14"/>
      <c r="B72" s="9" t="s">
        <v>1</v>
      </c>
      <c r="C72" s="10">
        <v>148</v>
      </c>
      <c r="D72" s="11">
        <f t="shared" si="23"/>
        <v>53.976</v>
      </c>
      <c r="E72" s="10">
        <f t="shared" si="19"/>
        <v>161.928</v>
      </c>
      <c r="F72" s="10">
        <v>165</v>
      </c>
      <c r="G72" s="10">
        <f t="shared" si="20"/>
        <v>269.88</v>
      </c>
      <c r="H72" s="10">
        <v>270</v>
      </c>
      <c r="I72" s="10">
        <f t="shared" si="21"/>
        <v>323.856</v>
      </c>
      <c r="J72" s="10">
        <v>325</v>
      </c>
      <c r="K72" s="10">
        <f t="shared" si="22"/>
        <v>485.784</v>
      </c>
      <c r="L72" s="10">
        <v>490</v>
      </c>
    </row>
    <row r="73" spans="1:12" ht="18" customHeight="1">
      <c r="A73" s="14"/>
      <c r="B73" s="9" t="s">
        <v>6</v>
      </c>
      <c r="C73" s="10">
        <v>185</v>
      </c>
      <c r="D73" s="11">
        <f t="shared" si="23"/>
        <v>65.52</v>
      </c>
      <c r="E73" s="10">
        <f t="shared" si="19"/>
        <v>196.56</v>
      </c>
      <c r="F73" s="10">
        <v>200</v>
      </c>
      <c r="G73" s="10">
        <f t="shared" si="20"/>
        <v>327.59999999999997</v>
      </c>
      <c r="H73" s="10">
        <v>330</v>
      </c>
      <c r="I73" s="10">
        <f t="shared" si="21"/>
        <v>393.12</v>
      </c>
      <c r="J73" s="10">
        <v>395</v>
      </c>
      <c r="K73" s="10">
        <f t="shared" si="22"/>
        <v>589.68</v>
      </c>
      <c r="L73" s="10">
        <v>590</v>
      </c>
    </row>
    <row r="74" spans="1:12" ht="18" customHeight="1">
      <c r="A74" s="14"/>
      <c r="B74" s="9" t="s">
        <v>21</v>
      </c>
      <c r="C74" s="10">
        <v>219</v>
      </c>
      <c r="D74" s="11">
        <f t="shared" si="23"/>
        <v>76.12800000000001</v>
      </c>
      <c r="E74" s="10">
        <f t="shared" si="19"/>
        <v>228.38400000000004</v>
      </c>
      <c r="F74" s="10">
        <v>230</v>
      </c>
      <c r="G74" s="10">
        <f t="shared" si="20"/>
        <v>380.6400000000001</v>
      </c>
      <c r="H74" s="10">
        <v>385</v>
      </c>
      <c r="I74" s="10">
        <f t="shared" si="21"/>
        <v>456.7680000000001</v>
      </c>
      <c r="J74" s="10">
        <v>460</v>
      </c>
      <c r="K74" s="10">
        <f t="shared" si="22"/>
        <v>685.1520000000002</v>
      </c>
      <c r="L74" s="10">
        <v>690</v>
      </c>
    </row>
    <row r="75" spans="1:12" ht="18" customHeight="1">
      <c r="A75" s="13" t="s">
        <v>19</v>
      </c>
      <c r="B75" s="9" t="s">
        <v>25</v>
      </c>
      <c r="C75" s="10">
        <v>95</v>
      </c>
      <c r="D75" s="10">
        <f>0.39*C75</f>
        <v>37.050000000000004</v>
      </c>
      <c r="E75" s="10">
        <f t="shared" si="19"/>
        <v>111.15</v>
      </c>
      <c r="F75" s="10">
        <v>115</v>
      </c>
      <c r="G75" s="10">
        <f t="shared" si="20"/>
        <v>185.25000000000003</v>
      </c>
      <c r="H75" s="10">
        <v>190</v>
      </c>
      <c r="I75" s="10">
        <f t="shared" si="21"/>
        <v>222.3</v>
      </c>
      <c r="J75" s="10">
        <v>225</v>
      </c>
      <c r="K75" s="10">
        <f t="shared" si="22"/>
        <v>333.45000000000005</v>
      </c>
      <c r="L75" s="10">
        <v>335</v>
      </c>
    </row>
    <row r="76" spans="1:12" ht="18" customHeight="1">
      <c r="A76" s="14"/>
      <c r="B76" s="9" t="s">
        <v>16</v>
      </c>
      <c r="C76" s="10">
        <v>116</v>
      </c>
      <c r="D76" s="11">
        <f t="shared" si="23"/>
        <v>43.992000000000004</v>
      </c>
      <c r="E76" s="10">
        <f t="shared" si="19"/>
        <v>131.976</v>
      </c>
      <c r="F76" s="10">
        <v>135</v>
      </c>
      <c r="G76" s="10">
        <f t="shared" si="20"/>
        <v>219.96000000000004</v>
      </c>
      <c r="H76" s="10">
        <v>220</v>
      </c>
      <c r="I76" s="10">
        <f t="shared" si="21"/>
        <v>263.952</v>
      </c>
      <c r="J76" s="10">
        <v>265</v>
      </c>
      <c r="K76" s="10">
        <f t="shared" si="22"/>
        <v>395.92800000000005</v>
      </c>
      <c r="L76" s="10">
        <v>400</v>
      </c>
    </row>
    <row r="77" spans="1:12" ht="18" customHeight="1">
      <c r="A77" s="14"/>
      <c r="B77" s="9" t="s">
        <v>1</v>
      </c>
      <c r="C77" s="10">
        <v>142</v>
      </c>
      <c r="D77" s="11">
        <f t="shared" si="23"/>
        <v>52.104</v>
      </c>
      <c r="E77" s="10">
        <f t="shared" si="19"/>
        <v>156.312</v>
      </c>
      <c r="F77" s="10">
        <v>160</v>
      </c>
      <c r="G77" s="10">
        <f t="shared" si="20"/>
        <v>260.52</v>
      </c>
      <c r="H77" s="10">
        <v>265</v>
      </c>
      <c r="I77" s="10">
        <f t="shared" si="21"/>
        <v>312.624</v>
      </c>
      <c r="J77" s="10">
        <v>315</v>
      </c>
      <c r="K77" s="10">
        <f t="shared" si="22"/>
        <v>468.936</v>
      </c>
      <c r="L77" s="10">
        <v>470</v>
      </c>
    </row>
    <row r="78" spans="1:12" ht="18" customHeight="1">
      <c r="A78" s="14"/>
      <c r="B78" s="9" t="s">
        <v>6</v>
      </c>
      <c r="C78" s="10">
        <v>179</v>
      </c>
      <c r="D78" s="11">
        <f t="shared" si="23"/>
        <v>63.648</v>
      </c>
      <c r="E78" s="10">
        <f t="shared" si="19"/>
        <v>190.94400000000002</v>
      </c>
      <c r="F78" s="10">
        <v>195</v>
      </c>
      <c r="G78" s="10">
        <f t="shared" si="20"/>
        <v>318.24</v>
      </c>
      <c r="H78" s="10">
        <v>320</v>
      </c>
      <c r="I78" s="10">
        <f t="shared" si="21"/>
        <v>381.88800000000003</v>
      </c>
      <c r="J78" s="10">
        <v>385</v>
      </c>
      <c r="K78" s="10">
        <f t="shared" si="22"/>
        <v>572.832</v>
      </c>
      <c r="L78" s="10">
        <v>575</v>
      </c>
    </row>
    <row r="79" spans="1:12" ht="18" customHeight="1">
      <c r="A79" s="14"/>
      <c r="B79" s="9" t="s">
        <v>21</v>
      </c>
      <c r="C79" s="10">
        <v>213</v>
      </c>
      <c r="D79" s="11">
        <f t="shared" si="23"/>
        <v>74.256</v>
      </c>
      <c r="E79" s="10">
        <f t="shared" si="19"/>
        <v>222.768</v>
      </c>
      <c r="F79" s="10">
        <v>225</v>
      </c>
      <c r="G79" s="10">
        <f t="shared" si="20"/>
        <v>371.28</v>
      </c>
      <c r="H79" s="10">
        <v>375</v>
      </c>
      <c r="I79" s="10">
        <f t="shared" si="21"/>
        <v>445.536</v>
      </c>
      <c r="J79" s="10">
        <v>450</v>
      </c>
      <c r="K79" s="10">
        <f t="shared" si="22"/>
        <v>668.304</v>
      </c>
      <c r="L79" s="10">
        <v>670</v>
      </c>
    </row>
    <row r="80" spans="1:12" ht="18" customHeight="1">
      <c r="A80" s="13" t="s">
        <v>25</v>
      </c>
      <c r="B80" s="9" t="s">
        <v>16</v>
      </c>
      <c r="C80" s="10">
        <v>21</v>
      </c>
      <c r="D80" s="10">
        <f>0.39*C80</f>
        <v>8.19</v>
      </c>
      <c r="E80" s="10">
        <f t="shared" si="19"/>
        <v>24.57</v>
      </c>
      <c r="F80" s="10">
        <v>50</v>
      </c>
      <c r="G80" s="10">
        <f t="shared" si="20"/>
        <v>40.949999999999996</v>
      </c>
      <c r="H80" s="10">
        <v>100</v>
      </c>
      <c r="I80" s="10">
        <f t="shared" si="21"/>
        <v>49.14</v>
      </c>
      <c r="J80" s="10">
        <v>110</v>
      </c>
      <c r="K80" s="10">
        <f t="shared" si="22"/>
        <v>73.71</v>
      </c>
      <c r="L80" s="10">
        <v>130</v>
      </c>
    </row>
    <row r="81" spans="1:12" ht="18" customHeight="1">
      <c r="A81" s="14"/>
      <c r="B81" s="9" t="s">
        <v>1</v>
      </c>
      <c r="C81" s="10">
        <v>47</v>
      </c>
      <c r="D81" s="10">
        <f>0.39*C81</f>
        <v>18.330000000000002</v>
      </c>
      <c r="E81" s="10">
        <f t="shared" si="19"/>
        <v>54.99000000000001</v>
      </c>
      <c r="F81" s="10">
        <v>55</v>
      </c>
      <c r="G81" s="10">
        <f t="shared" si="20"/>
        <v>91.65</v>
      </c>
      <c r="H81" s="10">
        <v>100</v>
      </c>
      <c r="I81" s="10">
        <f t="shared" si="21"/>
        <v>109.98000000000002</v>
      </c>
      <c r="J81" s="10">
        <v>110</v>
      </c>
      <c r="K81" s="10">
        <f t="shared" si="22"/>
        <v>164.97000000000003</v>
      </c>
      <c r="L81" s="10">
        <v>165</v>
      </c>
    </row>
    <row r="82" spans="1:12" ht="18" customHeight="1">
      <c r="A82" s="14"/>
      <c r="B82" s="9" t="s">
        <v>6</v>
      </c>
      <c r="C82" s="10">
        <v>84</v>
      </c>
      <c r="D82" s="10">
        <f>0.39*C82</f>
        <v>32.76</v>
      </c>
      <c r="E82" s="10">
        <f aca="true" t="shared" si="24" ref="E82:E90">D82*3</f>
        <v>98.28</v>
      </c>
      <c r="F82" s="10">
        <v>100</v>
      </c>
      <c r="G82" s="10">
        <f t="shared" si="20"/>
        <v>163.79999999999998</v>
      </c>
      <c r="H82" s="10">
        <v>165</v>
      </c>
      <c r="I82" s="10">
        <f t="shared" si="21"/>
        <v>196.56</v>
      </c>
      <c r="J82" s="10">
        <v>200</v>
      </c>
      <c r="K82" s="10">
        <f t="shared" si="22"/>
        <v>294.84</v>
      </c>
      <c r="L82" s="10">
        <v>295</v>
      </c>
    </row>
    <row r="83" spans="1:12" ht="18" customHeight="1">
      <c r="A83" s="14"/>
      <c r="B83" s="9" t="s">
        <v>21</v>
      </c>
      <c r="C83" s="10">
        <v>118</v>
      </c>
      <c r="D83" s="11">
        <f>0.39*100+(C83-100)*0.39*0.8</f>
        <v>44.616</v>
      </c>
      <c r="E83" s="10">
        <f t="shared" si="24"/>
        <v>133.848</v>
      </c>
      <c r="F83" s="10">
        <v>135</v>
      </c>
      <c r="G83" s="10">
        <f t="shared" si="20"/>
        <v>223.07999999999998</v>
      </c>
      <c r="H83" s="10">
        <v>225</v>
      </c>
      <c r="I83" s="10">
        <f t="shared" si="21"/>
        <v>267.696</v>
      </c>
      <c r="J83" s="10">
        <v>270</v>
      </c>
      <c r="K83" s="10">
        <f t="shared" si="22"/>
        <v>401.544</v>
      </c>
      <c r="L83" s="10">
        <v>405</v>
      </c>
    </row>
    <row r="84" spans="1:12" ht="18" customHeight="1">
      <c r="A84" s="13" t="s">
        <v>16</v>
      </c>
      <c r="B84" s="9" t="s">
        <v>1</v>
      </c>
      <c r="C84" s="10">
        <v>26</v>
      </c>
      <c r="D84" s="10">
        <f aca="true" t="shared" si="25" ref="D84:D90">0.39*C84</f>
        <v>10.14</v>
      </c>
      <c r="E84" s="10">
        <f>D84*3</f>
        <v>30.42</v>
      </c>
      <c r="F84" s="10">
        <v>50</v>
      </c>
      <c r="G84" s="10">
        <f>D84*5</f>
        <v>50.7</v>
      </c>
      <c r="H84" s="10">
        <v>100</v>
      </c>
      <c r="I84" s="10">
        <f>D84*6</f>
        <v>60.84</v>
      </c>
      <c r="J84" s="10">
        <v>110</v>
      </c>
      <c r="K84" s="10">
        <f>D84*9</f>
        <v>91.26</v>
      </c>
      <c r="L84" s="10">
        <v>130</v>
      </c>
    </row>
    <row r="85" spans="1:12" ht="18" customHeight="1">
      <c r="A85" s="14"/>
      <c r="B85" s="9" t="s">
        <v>6</v>
      </c>
      <c r="C85" s="10">
        <v>63</v>
      </c>
      <c r="D85" s="10">
        <f t="shared" si="25"/>
        <v>24.57</v>
      </c>
      <c r="E85" s="10">
        <f t="shared" si="24"/>
        <v>73.71000000000001</v>
      </c>
      <c r="F85" s="10">
        <v>75</v>
      </c>
      <c r="G85" s="10">
        <f t="shared" si="20"/>
        <v>122.85</v>
      </c>
      <c r="H85" s="10">
        <v>125</v>
      </c>
      <c r="I85" s="10">
        <f t="shared" si="21"/>
        <v>147.42000000000002</v>
      </c>
      <c r="J85" s="10">
        <v>150</v>
      </c>
      <c r="K85" s="10">
        <f t="shared" si="22"/>
        <v>221.13</v>
      </c>
      <c r="L85" s="10">
        <v>225</v>
      </c>
    </row>
    <row r="86" spans="1:12" ht="18" customHeight="1">
      <c r="A86" s="14"/>
      <c r="B86" s="9" t="s">
        <v>21</v>
      </c>
      <c r="C86" s="10">
        <v>97</v>
      </c>
      <c r="D86" s="10">
        <f t="shared" si="25"/>
        <v>37.83</v>
      </c>
      <c r="E86" s="10">
        <f t="shared" si="24"/>
        <v>113.49</v>
      </c>
      <c r="F86" s="10">
        <v>115</v>
      </c>
      <c r="G86" s="10">
        <f t="shared" si="20"/>
        <v>189.14999999999998</v>
      </c>
      <c r="H86" s="10">
        <v>190</v>
      </c>
      <c r="I86" s="10">
        <f t="shared" si="21"/>
        <v>226.98</v>
      </c>
      <c r="J86" s="10">
        <v>230</v>
      </c>
      <c r="K86" s="10">
        <f t="shared" si="22"/>
        <v>340.46999999999997</v>
      </c>
      <c r="L86" s="10">
        <v>345</v>
      </c>
    </row>
    <row r="87" spans="1:12" ht="18" customHeight="1">
      <c r="A87" s="17" t="s">
        <v>1</v>
      </c>
      <c r="B87" s="9" t="s">
        <v>6</v>
      </c>
      <c r="C87" s="10">
        <v>37</v>
      </c>
      <c r="D87" s="10">
        <f t="shared" si="25"/>
        <v>14.43</v>
      </c>
      <c r="E87" s="10">
        <f t="shared" si="24"/>
        <v>43.29</v>
      </c>
      <c r="F87" s="10">
        <v>50</v>
      </c>
      <c r="G87" s="10">
        <f t="shared" si="20"/>
        <v>72.15</v>
      </c>
      <c r="H87" s="10">
        <v>100</v>
      </c>
      <c r="I87" s="10">
        <f t="shared" si="21"/>
        <v>86.58</v>
      </c>
      <c r="J87" s="10">
        <v>110</v>
      </c>
      <c r="K87" s="10">
        <f t="shared" si="22"/>
        <v>129.87</v>
      </c>
      <c r="L87" s="10">
        <v>130</v>
      </c>
    </row>
    <row r="88" spans="1:12" ht="18" customHeight="1">
      <c r="A88" s="18"/>
      <c r="B88" s="9" t="s">
        <v>21</v>
      </c>
      <c r="C88" s="10">
        <v>71</v>
      </c>
      <c r="D88" s="10">
        <f t="shared" si="25"/>
        <v>27.69</v>
      </c>
      <c r="E88" s="10">
        <f t="shared" si="24"/>
        <v>83.07000000000001</v>
      </c>
      <c r="F88" s="10">
        <v>85</v>
      </c>
      <c r="G88" s="10">
        <f t="shared" si="20"/>
        <v>138.45000000000002</v>
      </c>
      <c r="H88" s="10">
        <v>140</v>
      </c>
      <c r="I88" s="10">
        <f t="shared" si="21"/>
        <v>166.14000000000001</v>
      </c>
      <c r="J88" s="10">
        <v>170</v>
      </c>
      <c r="K88" s="10">
        <f t="shared" si="22"/>
        <v>249.21</v>
      </c>
      <c r="L88" s="10">
        <v>250</v>
      </c>
    </row>
    <row r="89" spans="1:12" ht="36" customHeight="1">
      <c r="A89" s="8" t="s">
        <v>6</v>
      </c>
      <c r="B89" s="9" t="s">
        <v>21</v>
      </c>
      <c r="C89" s="10">
        <v>34</v>
      </c>
      <c r="D89" s="10">
        <f t="shared" si="25"/>
        <v>13.26</v>
      </c>
      <c r="E89" s="10">
        <f t="shared" si="24"/>
        <v>39.78</v>
      </c>
      <c r="F89" s="10">
        <v>50</v>
      </c>
      <c r="G89" s="10">
        <f t="shared" si="20"/>
        <v>66.3</v>
      </c>
      <c r="H89" s="10">
        <v>100</v>
      </c>
      <c r="I89" s="10">
        <f t="shared" si="21"/>
        <v>79.56</v>
      </c>
      <c r="J89" s="10">
        <v>110</v>
      </c>
      <c r="K89" s="10">
        <f t="shared" si="22"/>
        <v>119.34</v>
      </c>
      <c r="L89" s="10">
        <v>130</v>
      </c>
    </row>
    <row r="90" spans="1:12" ht="42" customHeight="1">
      <c r="A90" s="8" t="s">
        <v>28</v>
      </c>
      <c r="B90" s="9" t="s">
        <v>23</v>
      </c>
      <c r="C90" s="10">
        <v>17</v>
      </c>
      <c r="D90" s="10">
        <f t="shared" si="25"/>
        <v>6.63</v>
      </c>
      <c r="E90" s="10">
        <f t="shared" si="24"/>
        <v>19.89</v>
      </c>
      <c r="F90" s="10">
        <v>50</v>
      </c>
      <c r="G90" s="10">
        <f t="shared" si="20"/>
        <v>33.15</v>
      </c>
      <c r="H90" s="10">
        <v>100</v>
      </c>
      <c r="I90" s="10">
        <f t="shared" si="21"/>
        <v>39.78</v>
      </c>
      <c r="J90" s="10">
        <v>110</v>
      </c>
      <c r="K90" s="10">
        <f t="shared" si="22"/>
        <v>59.67</v>
      </c>
      <c r="L90" s="10">
        <v>130</v>
      </c>
    </row>
  </sheetData>
  <sheetProtection/>
  <mergeCells count="19">
    <mergeCell ref="A1:M1"/>
    <mergeCell ref="A84:A86"/>
    <mergeCell ref="A87:A88"/>
    <mergeCell ref="L3:L4"/>
    <mergeCell ref="A3:B3"/>
    <mergeCell ref="C3:C4"/>
    <mergeCell ref="F3:F4"/>
    <mergeCell ref="H3:H4"/>
    <mergeCell ref="H2:L2"/>
    <mergeCell ref="J3:J4"/>
    <mergeCell ref="A5:A20"/>
    <mergeCell ref="A21:A34"/>
    <mergeCell ref="A80:A83"/>
    <mergeCell ref="A69:A74"/>
    <mergeCell ref="A62:A68"/>
    <mergeCell ref="A35:A44"/>
    <mergeCell ref="A45:A53"/>
    <mergeCell ref="A54:A61"/>
    <mergeCell ref="A75:A79"/>
  </mergeCells>
  <printOptions horizontalCentered="1"/>
  <pageMargins left="0.75" right="0.75" top="1" bottom="0.75" header="0.25" footer="0.5"/>
  <pageSetup horizontalDpi="600" verticalDpi="600" orientation="portrait" paperSize="9" scale="75"/>
  <headerFooter alignWithMargins="0">
    <oddHeader>&amp;CPrepared by OALIUR 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OALIUR</dc:creator>
  <cp:keywords/>
  <dc:description/>
  <cp:lastModifiedBy>BRCSTE</cp:lastModifiedBy>
  <cp:lastPrinted>2016-02-14T04:57:29Z</cp:lastPrinted>
  <dcterms:created xsi:type="dcterms:W3CDTF">2003-08-12T04:49:24Z</dcterms:created>
  <dcterms:modified xsi:type="dcterms:W3CDTF">2016-03-01T08:25:19Z</dcterms:modified>
  <cp:category/>
  <cp:version/>
  <cp:contentType/>
  <cp:contentStatus/>
</cp:coreProperties>
</file>