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13-714" sheetId="1" r:id="rId1"/>
  </sheets>
  <definedNames>
    <definedName name="_xlnm.Print_Titles" localSheetId="0">'713-714'!$4:$5</definedName>
  </definedNames>
  <calcPr fullCalcOnLoad="1"/>
</workbook>
</file>

<file path=xl/sharedStrings.xml><?xml version="1.0" encoding="utf-8"?>
<sst xmlns="http://schemas.openxmlformats.org/spreadsheetml/2006/main" count="92" uniqueCount="25">
  <si>
    <t>শোভন শ্রেণীর ভাড়া (টাকা)</t>
  </si>
  <si>
    <t>সামত্মাহার</t>
  </si>
  <si>
    <t>আদিতমারী</t>
  </si>
  <si>
    <t>কাউনিয়া</t>
  </si>
  <si>
    <t>কার্যকর তারিখঃ ২০-০২-২০১৬</t>
  </si>
  <si>
    <t>হাতিবান্ধা</t>
  </si>
  <si>
    <t>বগুড়া</t>
  </si>
  <si>
    <t>লালমনিরহাট</t>
  </si>
  <si>
    <t>ঁআদিতমারী</t>
  </si>
  <si>
    <t>স্টেশন</t>
  </si>
  <si>
    <t>লালমনিরহাট/কাউনিয়া</t>
  </si>
  <si>
    <t>শোভন চেয়ার শ্রেণীর ভাড়া (টাকা)</t>
  </si>
  <si>
    <t xml:space="preserve"> পীরগাছা</t>
  </si>
  <si>
    <t>১ম সিট শ্রেণীর ভাড়া (টাকা)</t>
  </si>
  <si>
    <t xml:space="preserve"> পাটগ্রাম</t>
  </si>
  <si>
    <t>গাইবান্ধা</t>
  </si>
  <si>
    <t>তুষভান্ডার</t>
  </si>
  <si>
    <t>বোনারপাড়া</t>
  </si>
  <si>
    <t>সোনাতলা</t>
  </si>
  <si>
    <t>হইতে</t>
  </si>
  <si>
    <t>বামনডাঙ্গা</t>
  </si>
  <si>
    <t>বুড়িমারী/পাটগ্রাম</t>
  </si>
  <si>
    <t>দুরত্ব  (কিঃমিঃ)</t>
  </si>
  <si>
    <t>৭১৩/৭১৪ নং করতোয়া আন্তঃনগর ট্রেনের তাড়ার তালিকা</t>
  </si>
  <si>
    <t>পর্যন্ত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</si>
</sst>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7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b/>
      <u val="single"/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2"/>
      <name val="Nikosh"/>
      <family val="0"/>
    </font>
    <font>
      <b/>
      <sz val="12"/>
      <name val="Nikosh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textRotation="90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12.8515625" style="1" customWidth="1"/>
    <col min="4" max="4" width="9.140625" style="1" hidden="1" customWidth="1"/>
    <col min="5" max="5" width="9.140625" style="9" hidden="1" customWidth="1"/>
    <col min="6" max="6" width="13.00390625" style="1" customWidth="1"/>
    <col min="7" max="7" width="9.140625" style="1" hidden="1" customWidth="1"/>
    <col min="8" max="8" width="15.421875" style="1" customWidth="1"/>
    <col min="9" max="9" width="9.140625" style="1" hidden="1" customWidth="1"/>
    <col min="10" max="10" width="14.28125" style="1" customWidth="1"/>
    <col min="11" max="16384" width="9.140625" style="1" customWidth="1"/>
  </cols>
  <sheetData>
    <row r="1" spans="1:10" ht="21.75" customHeigh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ht="10.5" customHeight="1"/>
    <row r="3" spans="1:10" ht="20.25" customHeight="1">
      <c r="A3" s="27"/>
      <c r="B3" s="27"/>
      <c r="C3" s="27"/>
      <c r="D3" s="6"/>
      <c r="E3" s="10"/>
      <c r="G3" s="25" t="s">
        <v>4</v>
      </c>
      <c r="H3" s="26"/>
      <c r="I3" s="26"/>
      <c r="J3" s="26"/>
    </row>
    <row r="4" spans="1:10" ht="13.5" customHeight="1">
      <c r="A4" s="28" t="s">
        <v>9</v>
      </c>
      <c r="B4" s="29"/>
      <c r="C4" s="30" t="s">
        <v>22</v>
      </c>
      <c r="D4" s="2"/>
      <c r="E4" s="7"/>
      <c r="F4" s="30" t="s">
        <v>0</v>
      </c>
      <c r="G4" s="2"/>
      <c r="H4" s="30" t="s">
        <v>11</v>
      </c>
      <c r="I4" s="2"/>
      <c r="J4" s="30" t="s">
        <v>13</v>
      </c>
    </row>
    <row r="5" spans="1:10" ht="21" customHeight="1">
      <c r="A5" s="16" t="s">
        <v>19</v>
      </c>
      <c r="B5" s="17" t="s">
        <v>24</v>
      </c>
      <c r="C5" s="31"/>
      <c r="D5" s="2"/>
      <c r="E5" s="7"/>
      <c r="F5" s="31"/>
      <c r="G5" s="2"/>
      <c r="H5" s="31"/>
      <c r="I5" s="2"/>
      <c r="J5" s="31"/>
    </row>
    <row r="6" spans="1:10" ht="13.5" customHeight="1">
      <c r="A6" s="23" t="s">
        <v>21</v>
      </c>
      <c r="B6" s="17" t="s">
        <v>14</v>
      </c>
      <c r="C6" s="18">
        <v>12</v>
      </c>
      <c r="D6" s="18">
        <f>0.39*C6</f>
        <v>4.68</v>
      </c>
      <c r="E6" s="18">
        <f>D6*2.5</f>
        <v>11.7</v>
      </c>
      <c r="F6" s="18">
        <v>45</v>
      </c>
      <c r="G6" s="18">
        <f>D6*3</f>
        <v>14.04</v>
      </c>
      <c r="H6" s="18">
        <v>50</v>
      </c>
      <c r="I6" s="18">
        <f>D6*4</f>
        <v>18.72</v>
      </c>
      <c r="J6" s="18">
        <v>90</v>
      </c>
    </row>
    <row r="7" spans="1:10" ht="13.5" customHeight="1">
      <c r="A7" s="24"/>
      <c r="B7" s="17" t="s">
        <v>5</v>
      </c>
      <c r="C7" s="18">
        <v>39</v>
      </c>
      <c r="D7" s="18">
        <f>0.39*C7</f>
        <v>15.21</v>
      </c>
      <c r="E7" s="18">
        <f aca="true" t="shared" si="0" ref="E7:E75">D7*2.5</f>
        <v>38.025000000000006</v>
      </c>
      <c r="F7" s="18">
        <v>45</v>
      </c>
      <c r="G7" s="18">
        <f aca="true" t="shared" si="1" ref="G7:G75">D7*3</f>
        <v>45.63</v>
      </c>
      <c r="H7" s="18">
        <v>50</v>
      </c>
      <c r="I7" s="18">
        <f aca="true" t="shared" si="2" ref="I7:I75">D7*4</f>
        <v>60.84</v>
      </c>
      <c r="J7" s="18">
        <v>90</v>
      </c>
    </row>
    <row r="8" spans="1:10" ht="13.5" customHeight="1">
      <c r="A8" s="24"/>
      <c r="B8" s="17" t="s">
        <v>16</v>
      </c>
      <c r="C8" s="18">
        <v>58</v>
      </c>
      <c r="D8" s="18">
        <f>0.39*C8</f>
        <v>22.62</v>
      </c>
      <c r="E8" s="18">
        <f t="shared" si="0"/>
        <v>56.550000000000004</v>
      </c>
      <c r="F8" s="18">
        <v>60</v>
      </c>
      <c r="G8" s="18">
        <f t="shared" si="1"/>
        <v>67.86</v>
      </c>
      <c r="H8" s="18">
        <v>70</v>
      </c>
      <c r="I8" s="18">
        <f t="shared" si="2"/>
        <v>90.48</v>
      </c>
      <c r="J8" s="18">
        <v>95</v>
      </c>
    </row>
    <row r="9" spans="1:10" ht="13.5" customHeight="1">
      <c r="A9" s="24"/>
      <c r="B9" s="17" t="s">
        <v>8</v>
      </c>
      <c r="C9" s="18">
        <v>74</v>
      </c>
      <c r="D9" s="18">
        <f>0.39*C9</f>
        <v>28.86</v>
      </c>
      <c r="E9" s="18">
        <f t="shared" si="0"/>
        <v>72.15</v>
      </c>
      <c r="F9" s="18">
        <v>75</v>
      </c>
      <c r="G9" s="18">
        <f t="shared" si="1"/>
        <v>86.58</v>
      </c>
      <c r="H9" s="18">
        <v>90</v>
      </c>
      <c r="I9" s="18">
        <f t="shared" si="2"/>
        <v>115.44</v>
      </c>
      <c r="J9" s="18">
        <v>120</v>
      </c>
    </row>
    <row r="10" spans="1:10" ht="13.5" customHeight="1">
      <c r="A10" s="24"/>
      <c r="B10" s="17" t="s">
        <v>7</v>
      </c>
      <c r="C10" s="18">
        <v>84</v>
      </c>
      <c r="D10" s="18">
        <f>0.39*C10</f>
        <v>32.76</v>
      </c>
      <c r="E10" s="18">
        <f t="shared" si="0"/>
        <v>81.89999999999999</v>
      </c>
      <c r="F10" s="18">
        <v>85</v>
      </c>
      <c r="G10" s="18">
        <f t="shared" si="1"/>
        <v>98.28</v>
      </c>
      <c r="H10" s="18">
        <v>100</v>
      </c>
      <c r="I10" s="18">
        <f t="shared" si="2"/>
        <v>131.04</v>
      </c>
      <c r="J10" s="18">
        <v>135</v>
      </c>
    </row>
    <row r="11" spans="1:10" ht="13.5" customHeight="1">
      <c r="A11" s="24"/>
      <c r="B11" s="17" t="s">
        <v>3</v>
      </c>
      <c r="C11" s="18">
        <v>102</v>
      </c>
      <c r="D11" s="8">
        <f aca="true" t="shared" si="3" ref="D11:D17">0.39*100+(C11-100)*0.39*0.8</f>
        <v>39.624</v>
      </c>
      <c r="E11" s="18">
        <f t="shared" si="0"/>
        <v>99.06</v>
      </c>
      <c r="F11" s="18">
        <v>100</v>
      </c>
      <c r="G11" s="18">
        <f t="shared" si="1"/>
        <v>118.87200000000001</v>
      </c>
      <c r="H11" s="18">
        <v>120</v>
      </c>
      <c r="I11" s="18">
        <f t="shared" si="2"/>
        <v>158.496</v>
      </c>
      <c r="J11" s="18">
        <v>160</v>
      </c>
    </row>
    <row r="12" spans="1:10" ht="15" customHeight="1">
      <c r="A12" s="24"/>
      <c r="B12" s="17" t="s">
        <v>12</v>
      </c>
      <c r="C12" s="18">
        <v>115</v>
      </c>
      <c r="D12" s="8">
        <f t="shared" si="3"/>
        <v>43.68</v>
      </c>
      <c r="E12" s="18">
        <f t="shared" si="0"/>
        <v>109.2</v>
      </c>
      <c r="F12" s="18">
        <v>110</v>
      </c>
      <c r="G12" s="18">
        <f t="shared" si="1"/>
        <v>131.04</v>
      </c>
      <c r="H12" s="18">
        <v>135</v>
      </c>
      <c r="I12" s="18">
        <f t="shared" si="2"/>
        <v>174.72</v>
      </c>
      <c r="J12" s="18">
        <v>175</v>
      </c>
    </row>
    <row r="13" spans="1:10" ht="15" customHeight="1">
      <c r="A13" s="24"/>
      <c r="B13" s="17" t="s">
        <v>20</v>
      </c>
      <c r="C13" s="18">
        <v>139</v>
      </c>
      <c r="D13" s="8">
        <f t="shared" si="3"/>
        <v>51.168</v>
      </c>
      <c r="E13" s="18">
        <f t="shared" si="0"/>
        <v>127.92</v>
      </c>
      <c r="F13" s="18">
        <v>130</v>
      </c>
      <c r="G13" s="18">
        <f t="shared" si="1"/>
        <v>153.504</v>
      </c>
      <c r="H13" s="18">
        <v>155</v>
      </c>
      <c r="I13" s="18">
        <f t="shared" si="2"/>
        <v>204.672</v>
      </c>
      <c r="J13" s="18">
        <v>205</v>
      </c>
    </row>
    <row r="14" spans="1:10" ht="15" customHeight="1">
      <c r="A14" s="24"/>
      <c r="B14" s="17" t="s">
        <v>15</v>
      </c>
      <c r="C14" s="18">
        <v>153</v>
      </c>
      <c r="D14" s="8">
        <f t="shared" si="3"/>
        <v>55.536</v>
      </c>
      <c r="E14" s="18">
        <f t="shared" si="0"/>
        <v>138.84</v>
      </c>
      <c r="F14" s="18">
        <v>140</v>
      </c>
      <c r="G14" s="18">
        <f t="shared" si="1"/>
        <v>166.608</v>
      </c>
      <c r="H14" s="18">
        <v>170</v>
      </c>
      <c r="I14" s="18">
        <f t="shared" si="2"/>
        <v>222.144</v>
      </c>
      <c r="J14" s="18">
        <v>225</v>
      </c>
    </row>
    <row r="15" spans="1:10" ht="15" customHeight="1">
      <c r="A15" s="24"/>
      <c r="B15" s="17" t="s">
        <v>17</v>
      </c>
      <c r="C15" s="18">
        <v>173</v>
      </c>
      <c r="D15" s="8">
        <f t="shared" si="3"/>
        <v>61.776</v>
      </c>
      <c r="E15" s="18">
        <f t="shared" si="0"/>
        <v>154.44</v>
      </c>
      <c r="F15" s="18">
        <v>155</v>
      </c>
      <c r="G15" s="18">
        <f t="shared" si="1"/>
        <v>185.328</v>
      </c>
      <c r="H15" s="18">
        <v>190</v>
      </c>
      <c r="I15" s="18">
        <f t="shared" si="2"/>
        <v>247.104</v>
      </c>
      <c r="J15" s="18">
        <v>250</v>
      </c>
    </row>
    <row r="16" spans="1:10" ht="15" customHeight="1">
      <c r="A16" s="24"/>
      <c r="B16" s="17" t="s">
        <v>18</v>
      </c>
      <c r="C16" s="18">
        <v>189</v>
      </c>
      <c r="D16" s="8">
        <f t="shared" si="3"/>
        <v>66.768</v>
      </c>
      <c r="E16" s="18">
        <f t="shared" si="0"/>
        <v>166.92000000000002</v>
      </c>
      <c r="F16" s="18">
        <v>170</v>
      </c>
      <c r="G16" s="18">
        <f t="shared" si="1"/>
        <v>200.304</v>
      </c>
      <c r="H16" s="18">
        <v>205</v>
      </c>
      <c r="I16" s="18">
        <f t="shared" si="2"/>
        <v>267.072</v>
      </c>
      <c r="J16" s="18">
        <v>270</v>
      </c>
    </row>
    <row r="17" spans="1:10" ht="15" customHeight="1">
      <c r="A17" s="24"/>
      <c r="B17" s="17" t="s">
        <v>6</v>
      </c>
      <c r="C17" s="18">
        <v>216</v>
      </c>
      <c r="D17" s="8">
        <f t="shared" si="3"/>
        <v>75.19200000000001</v>
      </c>
      <c r="E17" s="18">
        <f t="shared" si="0"/>
        <v>187.98000000000002</v>
      </c>
      <c r="F17" s="18">
        <v>190</v>
      </c>
      <c r="G17" s="18">
        <f t="shared" si="1"/>
        <v>225.57600000000002</v>
      </c>
      <c r="H17" s="18">
        <v>230</v>
      </c>
      <c r="I17" s="18">
        <f t="shared" si="2"/>
        <v>300.76800000000003</v>
      </c>
      <c r="J17" s="18">
        <v>305</v>
      </c>
    </row>
    <row r="18" spans="1:10" ht="15" customHeight="1">
      <c r="A18" s="24"/>
      <c r="B18" s="17" t="s">
        <v>1</v>
      </c>
      <c r="C18" s="18">
        <v>257</v>
      </c>
      <c r="D18" s="8">
        <f>0.39*100+0.39*150*0.8+(C18-250)*0.39*0.75</f>
        <v>87.84750000000001</v>
      </c>
      <c r="E18" s="18">
        <f t="shared" si="0"/>
        <v>219.61875000000003</v>
      </c>
      <c r="F18" s="18">
        <v>220</v>
      </c>
      <c r="G18" s="18">
        <f t="shared" si="1"/>
        <v>263.5425</v>
      </c>
      <c r="H18" s="18">
        <v>265</v>
      </c>
      <c r="I18" s="18">
        <f t="shared" si="2"/>
        <v>351.39000000000004</v>
      </c>
      <c r="J18" s="18">
        <v>355</v>
      </c>
    </row>
    <row r="19" spans="1:10" ht="13.5" customHeight="1">
      <c r="A19" s="19" t="s">
        <v>5</v>
      </c>
      <c r="B19" s="17" t="s">
        <v>16</v>
      </c>
      <c r="C19" s="18">
        <v>21</v>
      </c>
      <c r="D19" s="18">
        <f aca="true" t="shared" si="4" ref="D19:D24">0.39*C19</f>
        <v>8.19</v>
      </c>
      <c r="E19" s="18">
        <f t="shared" si="0"/>
        <v>20.474999999999998</v>
      </c>
      <c r="F19" s="18">
        <v>45</v>
      </c>
      <c r="G19" s="18">
        <f t="shared" si="1"/>
        <v>24.57</v>
      </c>
      <c r="H19" s="18">
        <v>50</v>
      </c>
      <c r="I19" s="18">
        <f t="shared" si="2"/>
        <v>32.76</v>
      </c>
      <c r="J19" s="18">
        <v>90</v>
      </c>
    </row>
    <row r="20" spans="1:10" ht="13.5" customHeight="1">
      <c r="A20" s="20"/>
      <c r="B20" s="17" t="s">
        <v>2</v>
      </c>
      <c r="C20" s="18">
        <v>37</v>
      </c>
      <c r="D20" s="18">
        <f t="shared" si="4"/>
        <v>14.43</v>
      </c>
      <c r="E20" s="18">
        <f t="shared" si="0"/>
        <v>36.075</v>
      </c>
      <c r="F20" s="18">
        <v>45</v>
      </c>
      <c r="G20" s="18">
        <f t="shared" si="1"/>
        <v>43.29</v>
      </c>
      <c r="H20" s="18">
        <v>50</v>
      </c>
      <c r="I20" s="18">
        <f t="shared" si="2"/>
        <v>57.72</v>
      </c>
      <c r="J20" s="18">
        <v>90</v>
      </c>
    </row>
    <row r="21" spans="1:10" ht="13.5" customHeight="1">
      <c r="A21" s="20"/>
      <c r="B21" s="17" t="s">
        <v>7</v>
      </c>
      <c r="C21" s="18">
        <v>47</v>
      </c>
      <c r="D21" s="18">
        <f t="shared" si="4"/>
        <v>18.330000000000002</v>
      </c>
      <c r="E21" s="18">
        <f t="shared" si="0"/>
        <v>45.825</v>
      </c>
      <c r="F21" s="18">
        <v>50</v>
      </c>
      <c r="G21" s="18">
        <f t="shared" si="1"/>
        <v>54.99000000000001</v>
      </c>
      <c r="H21" s="18">
        <v>55</v>
      </c>
      <c r="I21" s="18">
        <f t="shared" si="2"/>
        <v>73.32000000000001</v>
      </c>
      <c r="J21" s="18">
        <v>90</v>
      </c>
    </row>
    <row r="22" spans="1:10" ht="13.5" customHeight="1">
      <c r="A22" s="20"/>
      <c r="B22" s="17" t="s">
        <v>3</v>
      </c>
      <c r="C22" s="18">
        <v>63</v>
      </c>
      <c r="D22" s="18">
        <f t="shared" si="4"/>
        <v>24.57</v>
      </c>
      <c r="E22" s="18">
        <f t="shared" si="0"/>
        <v>61.425</v>
      </c>
      <c r="F22" s="18">
        <v>65</v>
      </c>
      <c r="G22" s="18">
        <f t="shared" si="1"/>
        <v>73.71000000000001</v>
      </c>
      <c r="H22" s="18">
        <v>75</v>
      </c>
      <c r="I22" s="18">
        <f t="shared" si="2"/>
        <v>98.28</v>
      </c>
      <c r="J22" s="18">
        <v>100</v>
      </c>
    </row>
    <row r="23" spans="1:10" ht="13.5" customHeight="1">
      <c r="A23" s="20"/>
      <c r="B23" s="17" t="s">
        <v>12</v>
      </c>
      <c r="C23" s="18">
        <v>78</v>
      </c>
      <c r="D23" s="18">
        <f t="shared" si="4"/>
        <v>30.42</v>
      </c>
      <c r="E23" s="18">
        <f t="shared" si="0"/>
        <v>76.05000000000001</v>
      </c>
      <c r="F23" s="18">
        <v>80</v>
      </c>
      <c r="G23" s="18">
        <f t="shared" si="1"/>
        <v>91.26</v>
      </c>
      <c r="H23" s="18">
        <v>95</v>
      </c>
      <c r="I23" s="18">
        <f t="shared" si="2"/>
        <v>121.68</v>
      </c>
      <c r="J23" s="18">
        <v>125</v>
      </c>
    </row>
    <row r="24" spans="1:10" ht="13.5" customHeight="1">
      <c r="A24" s="20"/>
      <c r="B24" s="17" t="s">
        <v>20</v>
      </c>
      <c r="C24" s="18">
        <v>92</v>
      </c>
      <c r="D24" s="18">
        <f t="shared" si="4"/>
        <v>35.88</v>
      </c>
      <c r="E24" s="18">
        <f t="shared" si="0"/>
        <v>89.7</v>
      </c>
      <c r="F24" s="18">
        <v>90</v>
      </c>
      <c r="G24" s="18">
        <f t="shared" si="1"/>
        <v>107.64000000000001</v>
      </c>
      <c r="H24" s="18">
        <v>110</v>
      </c>
      <c r="I24" s="18">
        <f t="shared" si="2"/>
        <v>143.52</v>
      </c>
      <c r="J24" s="18">
        <v>145</v>
      </c>
    </row>
    <row r="25" spans="1:10" ht="13.5" customHeight="1">
      <c r="A25" s="20"/>
      <c r="B25" s="17" t="s">
        <v>15</v>
      </c>
      <c r="C25" s="18">
        <v>116</v>
      </c>
      <c r="D25" s="8">
        <f>0.39*100+(C25-100)*0.39*0.8</f>
        <v>43.992000000000004</v>
      </c>
      <c r="E25" s="18">
        <f t="shared" si="0"/>
        <v>109.98000000000002</v>
      </c>
      <c r="F25" s="18">
        <v>110</v>
      </c>
      <c r="G25" s="18">
        <f t="shared" si="1"/>
        <v>131.976</v>
      </c>
      <c r="H25" s="18">
        <v>135</v>
      </c>
      <c r="I25" s="18">
        <f t="shared" si="2"/>
        <v>175.96800000000002</v>
      </c>
      <c r="J25" s="18">
        <v>180</v>
      </c>
    </row>
    <row r="26" spans="1:10" ht="13.5" customHeight="1">
      <c r="A26" s="20"/>
      <c r="B26" s="17" t="s">
        <v>17</v>
      </c>
      <c r="C26" s="18">
        <v>136</v>
      </c>
      <c r="D26" s="8">
        <f>0.39*100+(C26-100)*0.39*0.8</f>
        <v>50.232</v>
      </c>
      <c r="E26" s="18">
        <f t="shared" si="0"/>
        <v>125.58</v>
      </c>
      <c r="F26" s="18">
        <v>130</v>
      </c>
      <c r="G26" s="18">
        <f t="shared" si="1"/>
        <v>150.696</v>
      </c>
      <c r="H26" s="18">
        <v>155</v>
      </c>
      <c r="I26" s="18">
        <f t="shared" si="2"/>
        <v>200.928</v>
      </c>
      <c r="J26" s="18">
        <v>205</v>
      </c>
    </row>
    <row r="27" spans="1:10" ht="13.5" customHeight="1">
      <c r="A27" s="20"/>
      <c r="B27" s="17" t="s">
        <v>18</v>
      </c>
      <c r="C27" s="18">
        <v>150</v>
      </c>
      <c r="D27" s="8">
        <f>0.39*100+(C27-100)*0.39*0.8</f>
        <v>54.6</v>
      </c>
      <c r="E27" s="18">
        <f t="shared" si="0"/>
        <v>136.5</v>
      </c>
      <c r="F27" s="18">
        <v>140</v>
      </c>
      <c r="G27" s="18">
        <f t="shared" si="1"/>
        <v>163.8</v>
      </c>
      <c r="H27" s="18">
        <v>165</v>
      </c>
      <c r="I27" s="18">
        <f t="shared" si="2"/>
        <v>218.4</v>
      </c>
      <c r="J27" s="18">
        <v>220</v>
      </c>
    </row>
    <row r="28" spans="1:10" ht="13.5" customHeight="1">
      <c r="A28" s="20"/>
      <c r="B28" s="17" t="s">
        <v>6</v>
      </c>
      <c r="C28" s="18">
        <v>179</v>
      </c>
      <c r="D28" s="8">
        <f>0.39*100+(C28-100)*0.39*0.8</f>
        <v>63.648</v>
      </c>
      <c r="E28" s="18">
        <f t="shared" si="0"/>
        <v>159.12</v>
      </c>
      <c r="F28" s="18">
        <v>160</v>
      </c>
      <c r="G28" s="18">
        <f t="shared" si="1"/>
        <v>190.94400000000002</v>
      </c>
      <c r="H28" s="18">
        <v>195</v>
      </c>
      <c r="I28" s="18">
        <f t="shared" si="2"/>
        <v>254.592</v>
      </c>
      <c r="J28" s="18">
        <v>255</v>
      </c>
    </row>
    <row r="29" spans="1:10" ht="13.5" customHeight="1">
      <c r="A29" s="20"/>
      <c r="B29" s="17" t="s">
        <v>1</v>
      </c>
      <c r="C29" s="18">
        <v>220</v>
      </c>
      <c r="D29" s="8">
        <f>0.39*100+(C29-100)*0.39*0.8</f>
        <v>76.44</v>
      </c>
      <c r="E29" s="18">
        <f t="shared" si="0"/>
        <v>191.1</v>
      </c>
      <c r="F29" s="18">
        <v>195</v>
      </c>
      <c r="G29" s="18">
        <f t="shared" si="1"/>
        <v>229.32</v>
      </c>
      <c r="H29" s="18">
        <v>230</v>
      </c>
      <c r="I29" s="18">
        <f t="shared" si="2"/>
        <v>305.76</v>
      </c>
      <c r="J29" s="18">
        <v>310</v>
      </c>
    </row>
    <row r="30" spans="1:10" ht="13.5" customHeight="1">
      <c r="A30" s="19" t="s">
        <v>16</v>
      </c>
      <c r="B30" s="17" t="s">
        <v>2</v>
      </c>
      <c r="C30" s="18">
        <v>16</v>
      </c>
      <c r="D30" s="18">
        <f aca="true" t="shared" si="5" ref="D30:D35">0.39*C30</f>
        <v>6.24</v>
      </c>
      <c r="E30" s="18">
        <f t="shared" si="0"/>
        <v>15.600000000000001</v>
      </c>
      <c r="F30" s="18">
        <v>45</v>
      </c>
      <c r="G30" s="18">
        <f t="shared" si="1"/>
        <v>18.72</v>
      </c>
      <c r="H30" s="18">
        <v>50</v>
      </c>
      <c r="I30" s="18">
        <f t="shared" si="2"/>
        <v>24.96</v>
      </c>
      <c r="J30" s="18">
        <v>90</v>
      </c>
    </row>
    <row r="31" spans="1:10" ht="13.5" customHeight="1">
      <c r="A31" s="20"/>
      <c r="B31" s="17" t="s">
        <v>7</v>
      </c>
      <c r="C31" s="18">
        <v>28</v>
      </c>
      <c r="D31" s="18">
        <f t="shared" si="5"/>
        <v>10.92</v>
      </c>
      <c r="E31" s="18">
        <f t="shared" si="0"/>
        <v>27.3</v>
      </c>
      <c r="F31" s="18">
        <v>45</v>
      </c>
      <c r="G31" s="18">
        <f t="shared" si="1"/>
        <v>32.76</v>
      </c>
      <c r="H31" s="18">
        <v>50</v>
      </c>
      <c r="I31" s="18">
        <f t="shared" si="2"/>
        <v>43.68</v>
      </c>
      <c r="J31" s="18">
        <v>90</v>
      </c>
    </row>
    <row r="32" spans="1:10" ht="13.5" customHeight="1">
      <c r="A32" s="20"/>
      <c r="B32" s="17" t="s">
        <v>3</v>
      </c>
      <c r="C32" s="18">
        <v>44</v>
      </c>
      <c r="D32" s="18">
        <f t="shared" si="5"/>
        <v>17.16</v>
      </c>
      <c r="E32" s="18">
        <f t="shared" si="0"/>
        <v>42.9</v>
      </c>
      <c r="F32" s="18">
        <v>45</v>
      </c>
      <c r="G32" s="18">
        <f t="shared" si="1"/>
        <v>51.480000000000004</v>
      </c>
      <c r="H32" s="18">
        <v>55</v>
      </c>
      <c r="I32" s="18">
        <f t="shared" si="2"/>
        <v>68.64</v>
      </c>
      <c r="J32" s="18">
        <v>90</v>
      </c>
    </row>
    <row r="33" spans="1:10" ht="13.5" customHeight="1">
      <c r="A33" s="20"/>
      <c r="B33" s="17" t="s">
        <v>12</v>
      </c>
      <c r="C33" s="18">
        <v>57</v>
      </c>
      <c r="D33" s="18">
        <f t="shared" si="5"/>
        <v>22.23</v>
      </c>
      <c r="E33" s="18">
        <f t="shared" si="0"/>
        <v>55.575</v>
      </c>
      <c r="F33" s="18">
        <v>60</v>
      </c>
      <c r="G33" s="18">
        <f t="shared" si="1"/>
        <v>66.69</v>
      </c>
      <c r="H33" s="18">
        <v>70</v>
      </c>
      <c r="I33" s="18">
        <f t="shared" si="2"/>
        <v>88.92</v>
      </c>
      <c r="J33" s="18">
        <v>90</v>
      </c>
    </row>
    <row r="34" spans="1:10" ht="13.5" customHeight="1">
      <c r="A34" s="20"/>
      <c r="B34" s="17" t="s">
        <v>20</v>
      </c>
      <c r="C34" s="18">
        <v>73</v>
      </c>
      <c r="D34" s="18">
        <f t="shared" si="5"/>
        <v>28.470000000000002</v>
      </c>
      <c r="E34" s="18">
        <f t="shared" si="0"/>
        <v>71.17500000000001</v>
      </c>
      <c r="F34" s="18">
        <v>75</v>
      </c>
      <c r="G34" s="18">
        <f t="shared" si="1"/>
        <v>85.41000000000001</v>
      </c>
      <c r="H34" s="18">
        <v>90</v>
      </c>
      <c r="I34" s="18">
        <f t="shared" si="2"/>
        <v>113.88000000000001</v>
      </c>
      <c r="J34" s="18">
        <v>115</v>
      </c>
    </row>
    <row r="35" spans="1:10" ht="13.5" customHeight="1">
      <c r="A35" s="20"/>
      <c r="B35" s="17" t="s">
        <v>15</v>
      </c>
      <c r="C35" s="18">
        <v>97</v>
      </c>
      <c r="D35" s="18">
        <f t="shared" si="5"/>
        <v>37.83</v>
      </c>
      <c r="E35" s="18">
        <f t="shared" si="0"/>
        <v>94.57499999999999</v>
      </c>
      <c r="F35" s="18">
        <v>95</v>
      </c>
      <c r="G35" s="18">
        <f t="shared" si="1"/>
        <v>113.49</v>
      </c>
      <c r="H35" s="18">
        <v>115</v>
      </c>
      <c r="I35" s="18">
        <f t="shared" si="2"/>
        <v>151.32</v>
      </c>
      <c r="J35" s="18">
        <v>155</v>
      </c>
    </row>
    <row r="36" spans="1:10" ht="13.5" customHeight="1">
      <c r="A36" s="20"/>
      <c r="B36" s="17" t="s">
        <v>17</v>
      </c>
      <c r="C36" s="18">
        <v>116</v>
      </c>
      <c r="D36" s="8">
        <f>0.39*100+(C36-100)*0.39*0.8</f>
        <v>43.992000000000004</v>
      </c>
      <c r="E36" s="18">
        <f t="shared" si="0"/>
        <v>109.98000000000002</v>
      </c>
      <c r="F36" s="18">
        <v>110</v>
      </c>
      <c r="G36" s="18">
        <f t="shared" si="1"/>
        <v>131.976</v>
      </c>
      <c r="H36" s="18">
        <v>135</v>
      </c>
      <c r="I36" s="18">
        <f t="shared" si="2"/>
        <v>175.96800000000002</v>
      </c>
      <c r="J36" s="18">
        <v>180</v>
      </c>
    </row>
    <row r="37" spans="1:10" ht="13.5" customHeight="1">
      <c r="A37" s="20"/>
      <c r="B37" s="17" t="s">
        <v>18</v>
      </c>
      <c r="C37" s="18">
        <v>131</v>
      </c>
      <c r="D37" s="8">
        <f>0.39*100+(C37-100)*0.39*0.8</f>
        <v>48.672</v>
      </c>
      <c r="E37" s="18">
        <f t="shared" si="0"/>
        <v>121.67999999999999</v>
      </c>
      <c r="F37" s="18">
        <v>125</v>
      </c>
      <c r="G37" s="18">
        <f t="shared" si="1"/>
        <v>146.016</v>
      </c>
      <c r="H37" s="18">
        <v>150</v>
      </c>
      <c r="I37" s="18">
        <f t="shared" si="2"/>
        <v>194.688</v>
      </c>
      <c r="J37" s="18">
        <v>195</v>
      </c>
    </row>
    <row r="38" spans="1:10" ht="13.5" customHeight="1">
      <c r="A38" s="20"/>
      <c r="B38" s="17" t="s">
        <v>6</v>
      </c>
      <c r="C38" s="18">
        <v>158</v>
      </c>
      <c r="D38" s="8">
        <f>0.39*100+(C38-100)*0.39*0.8</f>
        <v>57.096000000000004</v>
      </c>
      <c r="E38" s="18">
        <f t="shared" si="0"/>
        <v>142.74</v>
      </c>
      <c r="F38" s="18">
        <v>145</v>
      </c>
      <c r="G38" s="18">
        <f t="shared" si="1"/>
        <v>171.288</v>
      </c>
      <c r="H38" s="18">
        <v>175</v>
      </c>
      <c r="I38" s="18">
        <f t="shared" si="2"/>
        <v>228.38400000000001</v>
      </c>
      <c r="J38" s="18">
        <v>230</v>
      </c>
    </row>
    <row r="39" spans="1:10" ht="13.5" customHeight="1">
      <c r="A39" s="20"/>
      <c r="B39" s="17" t="s">
        <v>1</v>
      </c>
      <c r="C39" s="18">
        <v>200</v>
      </c>
      <c r="D39" s="8">
        <f>0.39*100+(C39-100)*0.39*0.8</f>
        <v>70.2</v>
      </c>
      <c r="E39" s="18">
        <f t="shared" si="0"/>
        <v>175.5</v>
      </c>
      <c r="F39" s="18">
        <v>180</v>
      </c>
      <c r="G39" s="18">
        <f t="shared" si="1"/>
        <v>210.60000000000002</v>
      </c>
      <c r="H39" s="18">
        <v>215</v>
      </c>
      <c r="I39" s="18">
        <f t="shared" si="2"/>
        <v>280.8</v>
      </c>
      <c r="J39" s="18">
        <v>285</v>
      </c>
    </row>
    <row r="40" spans="1:10" ht="13.5" customHeight="1">
      <c r="A40" s="19" t="s">
        <v>2</v>
      </c>
      <c r="B40" s="17" t="s">
        <v>7</v>
      </c>
      <c r="C40" s="18">
        <v>12</v>
      </c>
      <c r="D40" s="18">
        <f aca="true" t="shared" si="6" ref="D40:D45">0.39*C40</f>
        <v>4.68</v>
      </c>
      <c r="E40" s="18">
        <f t="shared" si="0"/>
        <v>11.7</v>
      </c>
      <c r="F40" s="18">
        <v>45</v>
      </c>
      <c r="G40" s="18">
        <f t="shared" si="1"/>
        <v>14.04</v>
      </c>
      <c r="H40" s="18">
        <v>50</v>
      </c>
      <c r="I40" s="18">
        <f t="shared" si="2"/>
        <v>18.72</v>
      </c>
      <c r="J40" s="18">
        <v>90</v>
      </c>
    </row>
    <row r="41" spans="1:10" ht="13.5" customHeight="1">
      <c r="A41" s="20"/>
      <c r="B41" s="17" t="s">
        <v>3</v>
      </c>
      <c r="C41" s="18">
        <v>28</v>
      </c>
      <c r="D41" s="18">
        <f t="shared" si="6"/>
        <v>10.92</v>
      </c>
      <c r="E41" s="18">
        <f t="shared" si="0"/>
        <v>27.3</v>
      </c>
      <c r="F41" s="18">
        <v>45</v>
      </c>
      <c r="G41" s="18">
        <f t="shared" si="1"/>
        <v>32.76</v>
      </c>
      <c r="H41" s="18">
        <v>50</v>
      </c>
      <c r="I41" s="18">
        <f t="shared" si="2"/>
        <v>43.68</v>
      </c>
      <c r="J41" s="18">
        <v>90</v>
      </c>
    </row>
    <row r="42" spans="1:10" ht="13.5" customHeight="1">
      <c r="A42" s="20"/>
      <c r="B42" s="17" t="s">
        <v>12</v>
      </c>
      <c r="C42" s="18">
        <v>42</v>
      </c>
      <c r="D42" s="18">
        <f t="shared" si="6"/>
        <v>16.38</v>
      </c>
      <c r="E42" s="18">
        <f t="shared" si="0"/>
        <v>40.949999999999996</v>
      </c>
      <c r="F42" s="18">
        <v>45</v>
      </c>
      <c r="G42" s="18">
        <f t="shared" si="1"/>
        <v>49.14</v>
      </c>
      <c r="H42" s="18">
        <v>50</v>
      </c>
      <c r="I42" s="18">
        <f t="shared" si="2"/>
        <v>65.52</v>
      </c>
      <c r="J42" s="18">
        <v>90</v>
      </c>
    </row>
    <row r="43" spans="1:10" ht="13.5" customHeight="1">
      <c r="A43" s="20"/>
      <c r="B43" s="17" t="s">
        <v>20</v>
      </c>
      <c r="C43" s="18">
        <v>57</v>
      </c>
      <c r="D43" s="18">
        <f t="shared" si="6"/>
        <v>22.23</v>
      </c>
      <c r="E43" s="18">
        <f t="shared" si="0"/>
        <v>55.575</v>
      </c>
      <c r="F43" s="18">
        <v>60</v>
      </c>
      <c r="G43" s="18">
        <f t="shared" si="1"/>
        <v>66.69</v>
      </c>
      <c r="H43" s="18">
        <v>70</v>
      </c>
      <c r="I43" s="18">
        <f t="shared" si="2"/>
        <v>88.92</v>
      </c>
      <c r="J43" s="18">
        <v>90</v>
      </c>
    </row>
    <row r="44" spans="1:10" ht="13.5" customHeight="1">
      <c r="A44" s="20"/>
      <c r="B44" s="17" t="s">
        <v>15</v>
      </c>
      <c r="C44" s="18">
        <v>81</v>
      </c>
      <c r="D44" s="18">
        <f t="shared" si="6"/>
        <v>31.59</v>
      </c>
      <c r="E44" s="18">
        <f t="shared" si="0"/>
        <v>78.975</v>
      </c>
      <c r="F44" s="18">
        <v>80</v>
      </c>
      <c r="G44" s="18">
        <f t="shared" si="1"/>
        <v>94.77</v>
      </c>
      <c r="H44" s="18">
        <v>95</v>
      </c>
      <c r="I44" s="18">
        <f t="shared" si="2"/>
        <v>126.36</v>
      </c>
      <c r="J44" s="18">
        <v>130</v>
      </c>
    </row>
    <row r="45" spans="1:10" ht="13.5" customHeight="1">
      <c r="A45" s="20"/>
      <c r="B45" s="17" t="s">
        <v>17</v>
      </c>
      <c r="C45" s="18">
        <v>100</v>
      </c>
      <c r="D45" s="18">
        <f t="shared" si="6"/>
        <v>39</v>
      </c>
      <c r="E45" s="18">
        <f t="shared" si="0"/>
        <v>97.5</v>
      </c>
      <c r="F45" s="18">
        <v>100</v>
      </c>
      <c r="G45" s="18">
        <f t="shared" si="1"/>
        <v>117</v>
      </c>
      <c r="H45" s="18">
        <v>120</v>
      </c>
      <c r="I45" s="18">
        <f t="shared" si="2"/>
        <v>156</v>
      </c>
      <c r="J45" s="18">
        <v>160</v>
      </c>
    </row>
    <row r="46" spans="1:10" ht="13.5" customHeight="1">
      <c r="A46" s="20"/>
      <c r="B46" s="17" t="s">
        <v>18</v>
      </c>
      <c r="C46" s="18">
        <v>115</v>
      </c>
      <c r="D46" s="8">
        <f>0.39*100+(C46-100)*0.39*0.8</f>
        <v>43.68</v>
      </c>
      <c r="E46" s="18">
        <f t="shared" si="0"/>
        <v>109.2</v>
      </c>
      <c r="F46" s="18">
        <v>110</v>
      </c>
      <c r="G46" s="18">
        <f t="shared" si="1"/>
        <v>131.04</v>
      </c>
      <c r="H46" s="18">
        <v>135</v>
      </c>
      <c r="I46" s="18">
        <f t="shared" si="2"/>
        <v>174.72</v>
      </c>
      <c r="J46" s="18">
        <v>175</v>
      </c>
    </row>
    <row r="47" spans="1:10" ht="13.5" customHeight="1">
      <c r="A47" s="20"/>
      <c r="B47" s="17" t="s">
        <v>6</v>
      </c>
      <c r="C47" s="18">
        <v>144</v>
      </c>
      <c r="D47" s="8">
        <f>0.39*100+(C47-100)*0.39*0.8</f>
        <v>52.728</v>
      </c>
      <c r="E47" s="18">
        <f t="shared" si="0"/>
        <v>131.82</v>
      </c>
      <c r="F47" s="18">
        <v>135</v>
      </c>
      <c r="G47" s="18">
        <f t="shared" si="1"/>
        <v>158.184</v>
      </c>
      <c r="H47" s="18">
        <v>160</v>
      </c>
      <c r="I47" s="18">
        <f t="shared" si="2"/>
        <v>210.912</v>
      </c>
      <c r="J47" s="18">
        <v>215</v>
      </c>
    </row>
    <row r="48" spans="1:10" ht="13.5" customHeight="1">
      <c r="A48" s="20"/>
      <c r="B48" s="17" t="s">
        <v>1</v>
      </c>
      <c r="C48" s="18">
        <v>184</v>
      </c>
      <c r="D48" s="8">
        <f>0.39*100+(C48-100)*0.39*0.8</f>
        <v>65.208</v>
      </c>
      <c r="E48" s="18">
        <f t="shared" si="0"/>
        <v>163.01999999999998</v>
      </c>
      <c r="F48" s="18">
        <v>165</v>
      </c>
      <c r="G48" s="18">
        <f t="shared" si="1"/>
        <v>195.624</v>
      </c>
      <c r="H48" s="18">
        <v>200</v>
      </c>
      <c r="I48" s="18">
        <f t="shared" si="2"/>
        <v>260.832</v>
      </c>
      <c r="J48" s="18">
        <v>265</v>
      </c>
    </row>
    <row r="49" spans="1:10" ht="13.5" customHeight="1">
      <c r="A49" s="11"/>
      <c r="B49" s="11"/>
      <c r="C49" s="12"/>
      <c r="D49" s="13"/>
      <c r="E49" s="14"/>
      <c r="F49" s="15"/>
      <c r="G49" s="14"/>
      <c r="H49" s="15"/>
      <c r="I49" s="12"/>
      <c r="J49" s="15"/>
    </row>
    <row r="50" spans="1:10" ht="13.5" customHeight="1">
      <c r="A50" s="11"/>
      <c r="B50" s="11"/>
      <c r="C50" s="12"/>
      <c r="D50" s="13"/>
      <c r="E50" s="14"/>
      <c r="F50" s="15"/>
      <c r="G50" s="14"/>
      <c r="H50" s="15"/>
      <c r="I50" s="12"/>
      <c r="J50" s="15"/>
    </row>
    <row r="51" spans="1:10" ht="13.5" customHeight="1">
      <c r="A51" s="11"/>
      <c r="B51" s="11"/>
      <c r="C51" s="12"/>
      <c r="D51" s="13"/>
      <c r="E51" s="14"/>
      <c r="F51" s="15"/>
      <c r="G51" s="14"/>
      <c r="H51" s="15"/>
      <c r="I51" s="12"/>
      <c r="J51" s="15"/>
    </row>
    <row r="52" spans="1:10" ht="13.5" customHeight="1">
      <c r="A52" s="11"/>
      <c r="B52" s="11"/>
      <c r="C52" s="12"/>
      <c r="D52" s="13"/>
      <c r="E52" s="14"/>
      <c r="F52" s="15"/>
      <c r="G52" s="14"/>
      <c r="H52" s="15"/>
      <c r="I52" s="12"/>
      <c r="J52" s="15"/>
    </row>
    <row r="53" spans="1:10" ht="13.5" customHeight="1">
      <c r="A53" s="11"/>
      <c r="B53" s="11"/>
      <c r="C53" s="12"/>
      <c r="D53" s="13"/>
      <c r="E53" s="14"/>
      <c r="F53" s="15"/>
      <c r="G53" s="14"/>
      <c r="H53" s="15"/>
      <c r="I53" s="12"/>
      <c r="J53" s="15"/>
    </row>
    <row r="54" spans="1:10" ht="13.5" customHeight="1">
      <c r="A54" s="19" t="s">
        <v>10</v>
      </c>
      <c r="B54" s="17" t="s">
        <v>3</v>
      </c>
      <c r="C54" s="18">
        <v>18</v>
      </c>
      <c r="D54" s="18">
        <f>0.39*C54</f>
        <v>7.0200000000000005</v>
      </c>
      <c r="E54" s="18">
        <f t="shared" si="0"/>
        <v>17.55</v>
      </c>
      <c r="F54" s="18">
        <v>45</v>
      </c>
      <c r="G54" s="18">
        <f t="shared" si="1"/>
        <v>21.060000000000002</v>
      </c>
      <c r="H54" s="18">
        <v>50</v>
      </c>
      <c r="I54" s="18">
        <f t="shared" si="2"/>
        <v>28.080000000000002</v>
      </c>
      <c r="J54" s="18">
        <v>90</v>
      </c>
    </row>
    <row r="55" spans="1:10" ht="13.5" customHeight="1">
      <c r="A55" s="20"/>
      <c r="B55" s="17" t="s">
        <v>12</v>
      </c>
      <c r="C55" s="18">
        <v>31</v>
      </c>
      <c r="D55" s="18">
        <f>0.39*C55</f>
        <v>12.09</v>
      </c>
      <c r="E55" s="18">
        <f t="shared" si="0"/>
        <v>30.225</v>
      </c>
      <c r="F55" s="18">
        <v>45</v>
      </c>
      <c r="G55" s="18">
        <f t="shared" si="1"/>
        <v>36.269999999999996</v>
      </c>
      <c r="H55" s="18">
        <v>50</v>
      </c>
      <c r="I55" s="18">
        <f t="shared" si="2"/>
        <v>48.36</v>
      </c>
      <c r="J55" s="18">
        <v>90</v>
      </c>
    </row>
    <row r="56" spans="1:10" ht="13.5" customHeight="1">
      <c r="A56" s="20"/>
      <c r="B56" s="17" t="s">
        <v>20</v>
      </c>
      <c r="C56" s="18">
        <v>47</v>
      </c>
      <c r="D56" s="18">
        <f>0.39*C56</f>
        <v>18.330000000000002</v>
      </c>
      <c r="E56" s="18">
        <f t="shared" si="0"/>
        <v>45.825</v>
      </c>
      <c r="F56" s="18">
        <v>50</v>
      </c>
      <c r="G56" s="18">
        <f t="shared" si="1"/>
        <v>54.99000000000001</v>
      </c>
      <c r="H56" s="18">
        <v>55</v>
      </c>
      <c r="I56" s="18">
        <f t="shared" si="2"/>
        <v>73.32000000000001</v>
      </c>
      <c r="J56" s="18">
        <v>90</v>
      </c>
    </row>
    <row r="57" spans="1:10" ht="13.5" customHeight="1">
      <c r="A57" s="20"/>
      <c r="B57" s="17" t="s">
        <v>15</v>
      </c>
      <c r="C57" s="18">
        <v>72</v>
      </c>
      <c r="D57" s="18">
        <f>0.39*C57</f>
        <v>28.080000000000002</v>
      </c>
      <c r="E57" s="18">
        <f t="shared" si="0"/>
        <v>70.2</v>
      </c>
      <c r="F57" s="18">
        <v>75</v>
      </c>
      <c r="G57" s="18">
        <f t="shared" si="1"/>
        <v>84.24000000000001</v>
      </c>
      <c r="H57" s="18">
        <v>85</v>
      </c>
      <c r="I57" s="18">
        <f t="shared" si="2"/>
        <v>112.32000000000001</v>
      </c>
      <c r="J57" s="18">
        <v>115</v>
      </c>
    </row>
    <row r="58" spans="1:10" ht="13.5" customHeight="1">
      <c r="A58" s="20"/>
      <c r="B58" s="17" t="s">
        <v>17</v>
      </c>
      <c r="C58" s="18">
        <v>91</v>
      </c>
      <c r="D58" s="18">
        <f>0.39*C58</f>
        <v>35.49</v>
      </c>
      <c r="E58" s="18">
        <f t="shared" si="0"/>
        <v>88.72500000000001</v>
      </c>
      <c r="F58" s="18">
        <v>90</v>
      </c>
      <c r="G58" s="18">
        <f t="shared" si="1"/>
        <v>106.47</v>
      </c>
      <c r="H58" s="18">
        <v>110</v>
      </c>
      <c r="I58" s="18">
        <f t="shared" si="2"/>
        <v>141.96</v>
      </c>
      <c r="J58" s="18">
        <v>145</v>
      </c>
    </row>
    <row r="59" spans="1:10" ht="13.5" customHeight="1">
      <c r="A59" s="20"/>
      <c r="B59" s="17" t="s">
        <v>18</v>
      </c>
      <c r="C59" s="18">
        <v>105</v>
      </c>
      <c r="D59" s="8">
        <f>0.39*100+(C59-100)*0.39*0.8</f>
        <v>40.56</v>
      </c>
      <c r="E59" s="18">
        <f t="shared" si="0"/>
        <v>101.4</v>
      </c>
      <c r="F59" s="18">
        <v>105</v>
      </c>
      <c r="G59" s="18">
        <f t="shared" si="1"/>
        <v>121.68</v>
      </c>
      <c r="H59" s="18">
        <v>125</v>
      </c>
      <c r="I59" s="18">
        <f t="shared" si="2"/>
        <v>162.24</v>
      </c>
      <c r="J59" s="18">
        <v>165</v>
      </c>
    </row>
    <row r="60" spans="1:10" ht="13.5" customHeight="1">
      <c r="A60" s="20"/>
      <c r="B60" s="17" t="s">
        <v>6</v>
      </c>
      <c r="C60" s="18">
        <v>134</v>
      </c>
      <c r="D60" s="8">
        <f>0.39*100+(C60-100)*0.39*0.8</f>
        <v>49.608000000000004</v>
      </c>
      <c r="E60" s="18">
        <f t="shared" si="0"/>
        <v>124.02000000000001</v>
      </c>
      <c r="F60" s="18">
        <v>125</v>
      </c>
      <c r="G60" s="18">
        <f t="shared" si="1"/>
        <v>148.824</v>
      </c>
      <c r="H60" s="18">
        <v>150</v>
      </c>
      <c r="I60" s="18">
        <f t="shared" si="2"/>
        <v>198.43200000000002</v>
      </c>
      <c r="J60" s="18">
        <v>200</v>
      </c>
    </row>
    <row r="61" spans="1:10" ht="13.5" customHeight="1">
      <c r="A61" s="20"/>
      <c r="B61" s="17" t="s">
        <v>1</v>
      </c>
      <c r="C61" s="18">
        <v>175</v>
      </c>
      <c r="D61" s="8">
        <f>0.39*100+(C61-100)*0.39*0.8</f>
        <v>62.400000000000006</v>
      </c>
      <c r="E61" s="18">
        <f t="shared" si="0"/>
        <v>156</v>
      </c>
      <c r="F61" s="18">
        <v>160</v>
      </c>
      <c r="G61" s="18">
        <f t="shared" si="1"/>
        <v>187.20000000000002</v>
      </c>
      <c r="H61" s="18">
        <v>190</v>
      </c>
      <c r="I61" s="18">
        <f t="shared" si="2"/>
        <v>249.60000000000002</v>
      </c>
      <c r="J61" s="18">
        <v>250</v>
      </c>
    </row>
    <row r="62" spans="1:10" ht="13.5" customHeight="1">
      <c r="A62" s="19" t="s">
        <v>12</v>
      </c>
      <c r="B62" s="17" t="s">
        <v>20</v>
      </c>
      <c r="C62" s="18">
        <v>16</v>
      </c>
      <c r="D62" s="18">
        <f>0.39*C62</f>
        <v>6.24</v>
      </c>
      <c r="E62" s="18">
        <f t="shared" si="0"/>
        <v>15.600000000000001</v>
      </c>
      <c r="F62" s="18">
        <v>45</v>
      </c>
      <c r="G62" s="18">
        <f t="shared" si="1"/>
        <v>18.72</v>
      </c>
      <c r="H62" s="18">
        <v>50</v>
      </c>
      <c r="I62" s="18">
        <f t="shared" si="2"/>
        <v>24.96</v>
      </c>
      <c r="J62" s="18">
        <v>90</v>
      </c>
    </row>
    <row r="63" spans="1:10" ht="13.5" customHeight="1">
      <c r="A63" s="20"/>
      <c r="B63" s="17" t="s">
        <v>15</v>
      </c>
      <c r="C63" s="18">
        <v>41</v>
      </c>
      <c r="D63" s="18">
        <f>0.39*C63</f>
        <v>15.99</v>
      </c>
      <c r="E63" s="18">
        <f t="shared" si="0"/>
        <v>39.975</v>
      </c>
      <c r="F63" s="18">
        <v>45</v>
      </c>
      <c r="G63" s="18">
        <f t="shared" si="1"/>
        <v>47.97</v>
      </c>
      <c r="H63" s="18">
        <v>50</v>
      </c>
      <c r="I63" s="18">
        <f t="shared" si="2"/>
        <v>63.96</v>
      </c>
      <c r="J63" s="18">
        <v>90</v>
      </c>
    </row>
    <row r="64" spans="1:10" ht="17.25">
      <c r="A64" s="20"/>
      <c r="B64" s="17" t="s">
        <v>17</v>
      </c>
      <c r="C64" s="18">
        <v>60</v>
      </c>
      <c r="D64" s="18">
        <f>0.39*C64</f>
        <v>23.400000000000002</v>
      </c>
      <c r="E64" s="18">
        <f t="shared" si="0"/>
        <v>58.50000000000001</v>
      </c>
      <c r="F64" s="18">
        <v>60</v>
      </c>
      <c r="G64" s="18">
        <f t="shared" si="1"/>
        <v>70.2</v>
      </c>
      <c r="H64" s="18">
        <v>75</v>
      </c>
      <c r="I64" s="18">
        <f t="shared" si="2"/>
        <v>93.60000000000001</v>
      </c>
      <c r="J64" s="18">
        <v>95</v>
      </c>
    </row>
    <row r="65" spans="1:10" ht="17.25">
      <c r="A65" s="20"/>
      <c r="B65" s="17" t="s">
        <v>18</v>
      </c>
      <c r="C65" s="18">
        <v>74</v>
      </c>
      <c r="D65" s="18">
        <f>0.39*C65</f>
        <v>28.86</v>
      </c>
      <c r="E65" s="18">
        <f t="shared" si="0"/>
        <v>72.15</v>
      </c>
      <c r="F65" s="18">
        <v>75</v>
      </c>
      <c r="G65" s="18">
        <f t="shared" si="1"/>
        <v>86.58</v>
      </c>
      <c r="H65" s="18">
        <v>90</v>
      </c>
      <c r="I65" s="18">
        <f t="shared" si="2"/>
        <v>115.44</v>
      </c>
      <c r="J65" s="18">
        <v>120</v>
      </c>
    </row>
    <row r="66" spans="1:10" ht="16.5" customHeight="1">
      <c r="A66" s="20"/>
      <c r="B66" s="17" t="s">
        <v>6</v>
      </c>
      <c r="C66" s="18">
        <v>102</v>
      </c>
      <c r="D66" s="8">
        <f>0.39*100+(C66-100)*0.39*0.8</f>
        <v>39.624</v>
      </c>
      <c r="E66" s="18">
        <f t="shared" si="0"/>
        <v>99.06</v>
      </c>
      <c r="F66" s="18">
        <v>100</v>
      </c>
      <c r="G66" s="18">
        <f t="shared" si="1"/>
        <v>118.87200000000001</v>
      </c>
      <c r="H66" s="18">
        <v>120</v>
      </c>
      <c r="I66" s="18">
        <f t="shared" si="2"/>
        <v>158.496</v>
      </c>
      <c r="J66" s="18">
        <v>160</v>
      </c>
    </row>
    <row r="67" spans="1:10" ht="19.5" customHeight="1">
      <c r="A67" s="20"/>
      <c r="B67" s="17" t="s">
        <v>1</v>
      </c>
      <c r="C67" s="18">
        <v>142</v>
      </c>
      <c r="D67" s="8">
        <f>0.39*100+(C67-100)*0.39*0.8</f>
        <v>52.104</v>
      </c>
      <c r="E67" s="18">
        <f t="shared" si="0"/>
        <v>130.26</v>
      </c>
      <c r="F67" s="18">
        <v>135</v>
      </c>
      <c r="G67" s="18">
        <f t="shared" si="1"/>
        <v>156.312</v>
      </c>
      <c r="H67" s="18">
        <v>160</v>
      </c>
      <c r="I67" s="18">
        <f t="shared" si="2"/>
        <v>208.416</v>
      </c>
      <c r="J67" s="18">
        <v>210</v>
      </c>
    </row>
    <row r="68" spans="1:10" ht="18.75" customHeight="1">
      <c r="A68" s="19" t="s">
        <v>20</v>
      </c>
      <c r="B68" s="17" t="s">
        <v>15</v>
      </c>
      <c r="C68" s="18">
        <v>25</v>
      </c>
      <c r="D68" s="18">
        <f>0.39*C68</f>
        <v>9.75</v>
      </c>
      <c r="E68" s="18">
        <f t="shared" si="0"/>
        <v>24.375</v>
      </c>
      <c r="F68" s="18">
        <v>45</v>
      </c>
      <c r="G68" s="18">
        <f t="shared" si="1"/>
        <v>29.25</v>
      </c>
      <c r="H68" s="18">
        <v>50</v>
      </c>
      <c r="I68" s="18">
        <f t="shared" si="2"/>
        <v>39</v>
      </c>
      <c r="J68" s="18">
        <v>90</v>
      </c>
    </row>
    <row r="69" spans="1:10" ht="18.75" customHeight="1">
      <c r="A69" s="20"/>
      <c r="B69" s="17" t="s">
        <v>17</v>
      </c>
      <c r="C69" s="18">
        <v>44</v>
      </c>
      <c r="D69" s="18">
        <f>0.39*C69</f>
        <v>17.16</v>
      </c>
      <c r="E69" s="18">
        <f t="shared" si="0"/>
        <v>42.9</v>
      </c>
      <c r="F69" s="18">
        <v>45</v>
      </c>
      <c r="G69" s="18">
        <f t="shared" si="1"/>
        <v>51.480000000000004</v>
      </c>
      <c r="H69" s="18">
        <v>55</v>
      </c>
      <c r="I69" s="18">
        <f t="shared" si="2"/>
        <v>68.64</v>
      </c>
      <c r="J69" s="18">
        <v>90</v>
      </c>
    </row>
    <row r="70" spans="1:10" ht="18.75" customHeight="1">
      <c r="A70" s="20"/>
      <c r="B70" s="17" t="s">
        <v>18</v>
      </c>
      <c r="C70" s="18">
        <v>60</v>
      </c>
      <c r="D70" s="18">
        <f>0.39*C70</f>
        <v>23.400000000000002</v>
      </c>
      <c r="E70" s="18">
        <f t="shared" si="0"/>
        <v>58.50000000000001</v>
      </c>
      <c r="F70" s="18">
        <v>60</v>
      </c>
      <c r="G70" s="18">
        <f t="shared" si="1"/>
        <v>70.2</v>
      </c>
      <c r="H70" s="18">
        <v>75</v>
      </c>
      <c r="I70" s="18">
        <f t="shared" si="2"/>
        <v>93.60000000000001</v>
      </c>
      <c r="J70" s="18">
        <v>95</v>
      </c>
    </row>
    <row r="71" spans="1:10" ht="18.75" customHeight="1">
      <c r="A71" s="20"/>
      <c r="B71" s="17" t="s">
        <v>6</v>
      </c>
      <c r="C71" s="18">
        <v>87</v>
      </c>
      <c r="D71" s="18">
        <f>0.39*C71</f>
        <v>33.93</v>
      </c>
      <c r="E71" s="18">
        <f t="shared" si="0"/>
        <v>84.825</v>
      </c>
      <c r="F71" s="18">
        <v>85</v>
      </c>
      <c r="G71" s="18">
        <f t="shared" si="1"/>
        <v>101.78999999999999</v>
      </c>
      <c r="H71" s="18">
        <v>105</v>
      </c>
      <c r="I71" s="18">
        <f t="shared" si="2"/>
        <v>135.72</v>
      </c>
      <c r="J71" s="18">
        <v>140</v>
      </c>
    </row>
    <row r="72" spans="1:10" ht="18.75" customHeight="1">
      <c r="A72" s="20"/>
      <c r="B72" s="17" t="s">
        <v>1</v>
      </c>
      <c r="C72" s="18">
        <v>128</v>
      </c>
      <c r="D72" s="8">
        <f>0.39*100+(C72-100)*0.39*0.8</f>
        <v>47.736000000000004</v>
      </c>
      <c r="E72" s="18">
        <f t="shared" si="0"/>
        <v>119.34</v>
      </c>
      <c r="F72" s="18">
        <v>120</v>
      </c>
      <c r="G72" s="18">
        <f t="shared" si="1"/>
        <v>143.20800000000003</v>
      </c>
      <c r="H72" s="18">
        <v>145</v>
      </c>
      <c r="I72" s="18">
        <f t="shared" si="2"/>
        <v>190.94400000000002</v>
      </c>
      <c r="J72" s="18">
        <v>195</v>
      </c>
    </row>
    <row r="73" spans="1:10" ht="18.75" customHeight="1">
      <c r="A73" s="19" t="s">
        <v>15</v>
      </c>
      <c r="B73" s="17" t="s">
        <v>17</v>
      </c>
      <c r="C73" s="18">
        <v>20</v>
      </c>
      <c r="D73" s="18">
        <f>0.39*C73</f>
        <v>7.800000000000001</v>
      </c>
      <c r="E73" s="18">
        <f t="shared" si="0"/>
        <v>19.5</v>
      </c>
      <c r="F73" s="18">
        <v>45</v>
      </c>
      <c r="G73" s="18">
        <f t="shared" si="1"/>
        <v>23.400000000000002</v>
      </c>
      <c r="H73" s="18">
        <v>50</v>
      </c>
      <c r="I73" s="18">
        <f t="shared" si="2"/>
        <v>31.200000000000003</v>
      </c>
      <c r="J73" s="18">
        <v>90</v>
      </c>
    </row>
    <row r="74" spans="1:10" ht="18.75" customHeight="1">
      <c r="A74" s="20"/>
      <c r="B74" s="17" t="s">
        <v>18</v>
      </c>
      <c r="C74" s="18">
        <v>36</v>
      </c>
      <c r="D74" s="18">
        <f>0.39*C74</f>
        <v>14.040000000000001</v>
      </c>
      <c r="E74" s="18">
        <f t="shared" si="0"/>
        <v>35.1</v>
      </c>
      <c r="F74" s="18">
        <v>45</v>
      </c>
      <c r="G74" s="18">
        <f t="shared" si="1"/>
        <v>42.120000000000005</v>
      </c>
      <c r="H74" s="18">
        <v>50</v>
      </c>
      <c r="I74" s="18">
        <f t="shared" si="2"/>
        <v>56.160000000000004</v>
      </c>
      <c r="J74" s="18">
        <v>90</v>
      </c>
    </row>
    <row r="75" spans="1:10" ht="18.75" customHeight="1">
      <c r="A75" s="20"/>
      <c r="B75" s="17" t="s">
        <v>6</v>
      </c>
      <c r="C75" s="18">
        <v>63</v>
      </c>
      <c r="D75" s="18">
        <f>0.39*C75</f>
        <v>24.57</v>
      </c>
      <c r="E75" s="18">
        <f t="shared" si="0"/>
        <v>61.425</v>
      </c>
      <c r="F75" s="18">
        <v>65</v>
      </c>
      <c r="G75" s="18">
        <f t="shared" si="1"/>
        <v>73.71000000000001</v>
      </c>
      <c r="H75" s="18">
        <v>75</v>
      </c>
      <c r="I75" s="18">
        <f t="shared" si="2"/>
        <v>98.28</v>
      </c>
      <c r="J75" s="18">
        <v>100</v>
      </c>
    </row>
    <row r="76" spans="1:10" ht="18.75" customHeight="1">
      <c r="A76" s="20"/>
      <c r="B76" s="17" t="s">
        <v>1</v>
      </c>
      <c r="C76" s="18">
        <v>103</v>
      </c>
      <c r="D76" s="8">
        <f>0.39*100+(C76-100)*0.39*0.8</f>
        <v>39.936</v>
      </c>
      <c r="E76" s="18">
        <f aca="true" t="shared" si="7" ref="E76:E82">D76*2.5</f>
        <v>99.84</v>
      </c>
      <c r="F76" s="18">
        <v>100</v>
      </c>
      <c r="G76" s="18">
        <f aca="true" t="shared" si="8" ref="G76:G82">D76*3</f>
        <v>119.80799999999999</v>
      </c>
      <c r="H76" s="18">
        <v>120</v>
      </c>
      <c r="I76" s="18">
        <f aca="true" t="shared" si="9" ref="I76:I82">D76*4</f>
        <v>159.744</v>
      </c>
      <c r="J76" s="18">
        <v>160</v>
      </c>
    </row>
    <row r="77" spans="1:10" ht="18.75" customHeight="1">
      <c r="A77" s="19" t="s">
        <v>17</v>
      </c>
      <c r="B77" s="17" t="s">
        <v>18</v>
      </c>
      <c r="C77" s="18">
        <v>16</v>
      </c>
      <c r="D77" s="18">
        <f aca="true" t="shared" si="10" ref="D77:D82">0.39*C77</f>
        <v>6.24</v>
      </c>
      <c r="E77" s="18">
        <f t="shared" si="7"/>
        <v>15.600000000000001</v>
      </c>
      <c r="F77" s="18">
        <v>45</v>
      </c>
      <c r="G77" s="18">
        <f t="shared" si="8"/>
        <v>18.72</v>
      </c>
      <c r="H77" s="18">
        <v>50</v>
      </c>
      <c r="I77" s="18">
        <f t="shared" si="9"/>
        <v>24.96</v>
      </c>
      <c r="J77" s="18">
        <v>90</v>
      </c>
    </row>
    <row r="78" spans="1:10" ht="18.75" customHeight="1">
      <c r="A78" s="20"/>
      <c r="B78" s="17" t="s">
        <v>6</v>
      </c>
      <c r="C78" s="18">
        <v>44</v>
      </c>
      <c r="D78" s="18">
        <f t="shared" si="10"/>
        <v>17.16</v>
      </c>
      <c r="E78" s="18">
        <f t="shared" si="7"/>
        <v>42.9</v>
      </c>
      <c r="F78" s="18">
        <v>45</v>
      </c>
      <c r="G78" s="18">
        <f t="shared" si="8"/>
        <v>51.480000000000004</v>
      </c>
      <c r="H78" s="18">
        <v>55</v>
      </c>
      <c r="I78" s="18">
        <f t="shared" si="9"/>
        <v>68.64</v>
      </c>
      <c r="J78" s="18">
        <v>90</v>
      </c>
    </row>
    <row r="79" spans="1:10" ht="18.75" customHeight="1">
      <c r="A79" s="20"/>
      <c r="B79" s="17" t="s">
        <v>1</v>
      </c>
      <c r="C79" s="18">
        <v>84</v>
      </c>
      <c r="D79" s="18">
        <f t="shared" si="10"/>
        <v>32.76</v>
      </c>
      <c r="E79" s="18">
        <f t="shared" si="7"/>
        <v>81.89999999999999</v>
      </c>
      <c r="F79" s="18">
        <v>85</v>
      </c>
      <c r="G79" s="18">
        <f t="shared" si="8"/>
        <v>98.28</v>
      </c>
      <c r="H79" s="18">
        <v>100</v>
      </c>
      <c r="I79" s="18">
        <f t="shared" si="9"/>
        <v>131.04</v>
      </c>
      <c r="J79" s="18">
        <v>135</v>
      </c>
    </row>
    <row r="80" spans="1:10" ht="18.75" customHeight="1">
      <c r="A80" s="19" t="s">
        <v>18</v>
      </c>
      <c r="B80" s="17" t="s">
        <v>6</v>
      </c>
      <c r="C80" s="18">
        <v>29</v>
      </c>
      <c r="D80" s="18">
        <f t="shared" si="10"/>
        <v>11.31</v>
      </c>
      <c r="E80" s="18">
        <f t="shared" si="7"/>
        <v>28.275000000000002</v>
      </c>
      <c r="F80" s="18">
        <v>45</v>
      </c>
      <c r="G80" s="18">
        <f t="shared" si="8"/>
        <v>33.93</v>
      </c>
      <c r="H80" s="18">
        <v>50</v>
      </c>
      <c r="I80" s="18">
        <f t="shared" si="9"/>
        <v>45.24</v>
      </c>
      <c r="J80" s="18">
        <v>90</v>
      </c>
    </row>
    <row r="81" spans="1:10" ht="18.75" customHeight="1">
      <c r="A81" s="20"/>
      <c r="B81" s="17" t="s">
        <v>1</v>
      </c>
      <c r="C81" s="18">
        <v>70</v>
      </c>
      <c r="D81" s="18">
        <f t="shared" si="10"/>
        <v>27.3</v>
      </c>
      <c r="E81" s="18">
        <f t="shared" si="7"/>
        <v>68.25</v>
      </c>
      <c r="F81" s="18">
        <v>70</v>
      </c>
      <c r="G81" s="18">
        <f t="shared" si="8"/>
        <v>81.9</v>
      </c>
      <c r="H81" s="18">
        <v>85</v>
      </c>
      <c r="I81" s="18">
        <f t="shared" si="9"/>
        <v>109.2</v>
      </c>
      <c r="J81" s="18">
        <v>110</v>
      </c>
    </row>
    <row r="82" spans="1:10" ht="18.75" customHeight="1">
      <c r="A82" s="17" t="s">
        <v>6</v>
      </c>
      <c r="B82" s="17" t="s">
        <v>1</v>
      </c>
      <c r="C82" s="18">
        <v>41</v>
      </c>
      <c r="D82" s="18">
        <f t="shared" si="10"/>
        <v>15.99</v>
      </c>
      <c r="E82" s="18">
        <f t="shared" si="7"/>
        <v>39.975</v>
      </c>
      <c r="F82" s="18">
        <v>45</v>
      </c>
      <c r="G82" s="18">
        <f t="shared" si="8"/>
        <v>47.97</v>
      </c>
      <c r="H82" s="18">
        <v>50</v>
      </c>
      <c r="I82" s="18">
        <f t="shared" si="9"/>
        <v>63.96</v>
      </c>
      <c r="J82" s="18">
        <v>90</v>
      </c>
    </row>
    <row r="83" spans="1:7" ht="14.25" customHeight="1">
      <c r="A83" s="4"/>
      <c r="B83" s="3"/>
      <c r="F83" s="5"/>
      <c r="G83" s="5"/>
    </row>
    <row r="84" spans="1:7" ht="14.25" customHeight="1">
      <c r="A84" s="4"/>
      <c r="B84" s="3"/>
      <c r="F84" s="5"/>
      <c r="G84" s="5"/>
    </row>
    <row r="85" spans="1:7" ht="14.25" customHeight="1">
      <c r="A85" s="4"/>
      <c r="B85" s="3"/>
      <c r="F85" s="5"/>
      <c r="G85" s="5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18">
    <mergeCell ref="A73:A76"/>
    <mergeCell ref="G3:J3"/>
    <mergeCell ref="A3:C3"/>
    <mergeCell ref="A4:B4"/>
    <mergeCell ref="C4:C5"/>
    <mergeCell ref="F4:F5"/>
    <mergeCell ref="H4:H5"/>
    <mergeCell ref="J4:J5"/>
    <mergeCell ref="A77:A79"/>
    <mergeCell ref="A80:A81"/>
    <mergeCell ref="A1:J1"/>
    <mergeCell ref="A68:A72"/>
    <mergeCell ref="A40:A48"/>
    <mergeCell ref="A6:A18"/>
    <mergeCell ref="A19:A29"/>
    <mergeCell ref="A30:A39"/>
    <mergeCell ref="A54:A61"/>
    <mergeCell ref="A62:A67"/>
  </mergeCells>
  <printOptions horizontalCentered="1"/>
  <pageMargins left="0.5" right="0.5" top="0.75" bottom="0.5" header="0.25" footer="0.5"/>
  <pageSetup horizontalDpi="600" verticalDpi="600" orientation="portrait" paperSize="9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2016-02-14T05:01:17Z</cp:lastPrinted>
  <dcterms:created xsi:type="dcterms:W3CDTF">2003-08-12T04:49:24Z</dcterms:created>
  <dcterms:modified xsi:type="dcterms:W3CDTF">2016-03-01T08:10:27Z</dcterms:modified>
  <cp:category/>
  <cp:version/>
  <cp:contentType/>
  <cp:contentStatus/>
</cp:coreProperties>
</file>