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015" activeTab="0"/>
  </bookViews>
  <sheets>
    <sheet name="733-734" sheetId="1" r:id="rId1"/>
  </sheets>
  <definedNames>
    <definedName name="_xlnm.Print_Titles" localSheetId="0">'733-734'!$3:$4</definedName>
  </definedNames>
  <calcPr fullCalcOnLoad="1"/>
</workbook>
</file>

<file path=xl/sharedStrings.xml><?xml version="1.0" encoding="utf-8"?>
<sst xmlns="http://schemas.openxmlformats.org/spreadsheetml/2006/main" count="148" uniqueCount="33">
  <si>
    <t>নাটোর</t>
  </si>
  <si>
    <t>সৈয়দপুর</t>
  </si>
  <si>
    <t>আহসানগঞ্জ</t>
  </si>
  <si>
    <t>পাঁচবিবি</t>
  </si>
  <si>
    <t>হিলি</t>
  </si>
  <si>
    <t xml:space="preserve"> বিরামপুর</t>
  </si>
  <si>
    <t xml:space="preserve"> সৈয়দপুর</t>
  </si>
  <si>
    <t>রাজশাহী/আব্দুলপুর</t>
  </si>
  <si>
    <t>আক্কেলপুর</t>
  </si>
  <si>
    <t>কার্যকর তারিখঃ ২০-০২-২০১৬</t>
  </si>
  <si>
    <t>জামালগঞ্জ</t>
  </si>
  <si>
    <t xml:space="preserve"> ফুলবাড়ী</t>
  </si>
  <si>
    <t>হইতে</t>
  </si>
  <si>
    <t>প্রথম সিট শ্রেণীর ভাড়া (টাকা)</t>
  </si>
  <si>
    <t>দুরত্ব  (কিঃমিঃ)</t>
  </si>
  <si>
    <t>নীলফামারী</t>
  </si>
  <si>
    <t>সৈয়দপুর/নীলফামারী</t>
  </si>
  <si>
    <t>ডোমার/চিলাহাটি</t>
  </si>
  <si>
    <t>স্নিগ্ধা শ্রেণীর ভাড়া (টাকা)</t>
  </si>
  <si>
    <t>স্টেশন</t>
  </si>
  <si>
    <t>দিনাজপুর</t>
  </si>
  <si>
    <t xml:space="preserve"> পার্বতীপুর</t>
  </si>
  <si>
    <t>জয়পুরহাট</t>
  </si>
  <si>
    <t>বিরামপুর</t>
  </si>
  <si>
    <t>শোভন চেয়ার শ্রেণীর ভাড়া (টাকা)</t>
  </si>
  <si>
    <t>চিলাহাটি</t>
  </si>
  <si>
    <t>শোভন সাধারণ শ্রেণীর ভাড়া (টাকা)</t>
  </si>
  <si>
    <t xml:space="preserve"> ডোমার</t>
  </si>
  <si>
    <t>আব্দুলপুর</t>
  </si>
  <si>
    <t>মাধনগর</t>
  </si>
  <si>
    <t>সান্তাহার</t>
  </si>
  <si>
    <t>পর্যন্ত</t>
  </si>
  <si>
    <t>৭৩১/৭৩২ নং বরেন্দ্র  এবং ৭৩৩/৭৩৪ নং  তিতুমীর এক্সপ্রেস আন্তঃনগর ট্রেনের তাড়ার তালিকা (ভ্যাট ছাড়া)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</si>
</sst>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5000445]0"/>
  </numFmts>
  <fonts count="30">
    <font>
      <sz val="10"/>
      <name val="Arial"/>
      <family val="2"/>
    </font>
    <font>
      <sz val="12"/>
      <name val="SutonnyMJ"/>
      <family val="0"/>
    </font>
    <font>
      <b/>
      <sz val="12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SutonnyMJ"/>
      <family val="0"/>
    </font>
    <font>
      <sz val="14"/>
      <name val="SutonnyMJ"/>
      <family val="0"/>
    </font>
    <font>
      <b/>
      <u val="single"/>
      <sz val="16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name val="Nikosh"/>
      <family val="0"/>
    </font>
    <font>
      <sz val="14"/>
      <name val="Nikosh"/>
      <family val="0"/>
    </font>
    <font>
      <b/>
      <sz val="12"/>
      <name val="Nikosh"/>
      <family val="0"/>
    </font>
    <font>
      <sz val="12"/>
      <name val="Nikosh"/>
      <family val="0"/>
    </font>
    <font>
      <sz val="10"/>
      <name val="Nikosh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173" fontId="28" fillId="0" borderId="10" xfId="0" applyNumberFormat="1" applyFont="1" applyBorder="1" applyAlignment="1">
      <alignment horizontal="center" vertical="center" wrapText="1"/>
    </xf>
    <xf numFmtId="173" fontId="29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7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9.140625" style="1" customWidth="1"/>
    <col min="2" max="2" width="16.28125" style="1" customWidth="1"/>
    <col min="3" max="3" width="14.57421875" style="1" customWidth="1"/>
    <col min="4" max="5" width="9.140625" style="1" customWidth="1"/>
    <col min="6" max="6" width="15.28125" style="1" customWidth="1"/>
    <col min="7" max="7" width="10.57421875" style="1" hidden="1" customWidth="1"/>
    <col min="8" max="8" width="16.28125" style="1" customWidth="1"/>
    <col min="9" max="9" width="9.8515625" style="1" hidden="1" customWidth="1"/>
    <col min="10" max="10" width="16.28125" style="1" customWidth="1"/>
    <col min="11" max="11" width="10.421875" style="1" hidden="1" customWidth="1"/>
    <col min="12" max="12" width="14.140625" style="1" customWidth="1"/>
    <col min="13" max="16384" width="9.140625" style="1" customWidth="1"/>
  </cols>
  <sheetData>
    <row r="1" spans="1:12" ht="37.5" customHeight="1">
      <c r="A1" s="17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40.5" customHeight="1">
      <c r="A2" s="4"/>
      <c r="H2" s="25" t="s">
        <v>9</v>
      </c>
      <c r="I2" s="26"/>
      <c r="J2" s="26"/>
      <c r="K2" s="26"/>
      <c r="L2" s="26"/>
    </row>
    <row r="3" spans="1:12" ht="28.5" customHeight="1">
      <c r="A3" s="15" t="s">
        <v>19</v>
      </c>
      <c r="B3" s="16"/>
      <c r="C3" s="23" t="s">
        <v>14</v>
      </c>
      <c r="D3" s="2"/>
      <c r="E3" s="2"/>
      <c r="F3" s="23" t="s">
        <v>26</v>
      </c>
      <c r="G3" s="2"/>
      <c r="H3" s="23" t="s">
        <v>24</v>
      </c>
      <c r="I3" s="3"/>
      <c r="J3" s="19" t="s">
        <v>13</v>
      </c>
      <c r="K3" s="5"/>
      <c r="L3" s="21" t="s">
        <v>18</v>
      </c>
    </row>
    <row r="4" spans="1:12" ht="24" customHeight="1">
      <c r="A4" s="11" t="s">
        <v>12</v>
      </c>
      <c r="B4" s="11" t="s">
        <v>31</v>
      </c>
      <c r="C4" s="24"/>
      <c r="D4" s="2"/>
      <c r="E4" s="2"/>
      <c r="F4" s="24"/>
      <c r="G4" s="2"/>
      <c r="H4" s="24"/>
      <c r="I4" s="3"/>
      <c r="J4" s="20"/>
      <c r="K4" s="6"/>
      <c r="L4" s="22"/>
    </row>
    <row r="5" spans="1:12" ht="19.5" customHeight="1">
      <c r="A5" s="27" t="s">
        <v>7</v>
      </c>
      <c r="B5" s="12" t="s">
        <v>28</v>
      </c>
      <c r="C5" s="13">
        <v>42</v>
      </c>
      <c r="D5" s="13">
        <f>0.39*C5</f>
        <v>16.38</v>
      </c>
      <c r="E5" s="13">
        <f aca="true" t="shared" si="0" ref="E5:E34">D5*2.5</f>
        <v>40.949999999999996</v>
      </c>
      <c r="F5" s="13">
        <v>45</v>
      </c>
      <c r="G5" s="13">
        <f>D5*3</f>
        <v>49.14</v>
      </c>
      <c r="H5" s="13">
        <v>50</v>
      </c>
      <c r="I5" s="13">
        <f>D5*4</f>
        <v>65.52</v>
      </c>
      <c r="J5" s="13">
        <v>90</v>
      </c>
      <c r="K5" s="13">
        <f>D5*5</f>
        <v>81.89999999999999</v>
      </c>
      <c r="L5" s="13">
        <v>100</v>
      </c>
    </row>
    <row r="6" spans="1:12" ht="19.5" customHeight="1">
      <c r="A6" s="28"/>
      <c r="B6" s="12" t="s">
        <v>0</v>
      </c>
      <c r="C6" s="13">
        <v>60</v>
      </c>
      <c r="D6" s="13">
        <f>0.39*C6</f>
        <v>23.400000000000002</v>
      </c>
      <c r="E6" s="13">
        <f t="shared" si="0"/>
        <v>58.50000000000001</v>
      </c>
      <c r="F6" s="13">
        <v>60</v>
      </c>
      <c r="G6" s="13">
        <f>D6*3</f>
        <v>70.2</v>
      </c>
      <c r="H6" s="13">
        <v>75</v>
      </c>
      <c r="I6" s="13">
        <f>D6*4</f>
        <v>93.60000000000001</v>
      </c>
      <c r="J6" s="13">
        <v>95</v>
      </c>
      <c r="K6" s="13">
        <f>D6*5</f>
        <v>117.00000000000001</v>
      </c>
      <c r="L6" s="13">
        <v>120</v>
      </c>
    </row>
    <row r="7" spans="1:12" ht="19.5" customHeight="1">
      <c r="A7" s="28"/>
      <c r="B7" s="11" t="s">
        <v>29</v>
      </c>
      <c r="C7" s="13">
        <v>75</v>
      </c>
      <c r="D7" s="13">
        <f>0.39*C7</f>
        <v>29.25</v>
      </c>
      <c r="E7" s="13">
        <f t="shared" si="0"/>
        <v>73.125</v>
      </c>
      <c r="F7" s="13">
        <v>75</v>
      </c>
      <c r="G7" s="13">
        <f>D7*3</f>
        <v>87.75</v>
      </c>
      <c r="H7" s="13">
        <v>90</v>
      </c>
      <c r="I7" s="13">
        <f>D7*4</f>
        <v>117</v>
      </c>
      <c r="J7" s="13">
        <v>120</v>
      </c>
      <c r="K7" s="13">
        <f>D7*5</f>
        <v>146.25</v>
      </c>
      <c r="L7" s="13">
        <v>150</v>
      </c>
    </row>
    <row r="8" spans="1:12" ht="19.5" customHeight="1">
      <c r="A8" s="28"/>
      <c r="B8" s="11" t="s">
        <v>2</v>
      </c>
      <c r="C8" s="13">
        <v>83</v>
      </c>
      <c r="D8" s="13">
        <f>0.39*C8</f>
        <v>32.370000000000005</v>
      </c>
      <c r="E8" s="13">
        <f t="shared" si="0"/>
        <v>80.92500000000001</v>
      </c>
      <c r="F8" s="13">
        <v>85</v>
      </c>
      <c r="G8" s="13">
        <f>D8*3</f>
        <v>97.11000000000001</v>
      </c>
      <c r="H8" s="13">
        <v>100</v>
      </c>
      <c r="I8" s="13">
        <f>D8*4</f>
        <v>129.48000000000002</v>
      </c>
      <c r="J8" s="13">
        <v>130</v>
      </c>
      <c r="K8" s="13">
        <f>D8*5</f>
        <v>161.85000000000002</v>
      </c>
      <c r="L8" s="13">
        <v>165</v>
      </c>
    </row>
    <row r="9" spans="1:12" ht="19.5" customHeight="1">
      <c r="A9" s="28"/>
      <c r="B9" s="11" t="s">
        <v>30</v>
      </c>
      <c r="C9" s="13">
        <v>104</v>
      </c>
      <c r="D9" s="14">
        <f>0.39*100+(C9-100)*0.39*0.8</f>
        <v>40.248</v>
      </c>
      <c r="E9" s="13">
        <f t="shared" si="0"/>
        <v>100.61999999999999</v>
      </c>
      <c r="F9" s="13">
        <v>105</v>
      </c>
      <c r="G9" s="13">
        <f>D9*3</f>
        <v>120.744</v>
      </c>
      <c r="H9" s="13">
        <v>125</v>
      </c>
      <c r="I9" s="13">
        <f>D9*4</f>
        <v>160.992</v>
      </c>
      <c r="J9" s="13">
        <v>165</v>
      </c>
      <c r="K9" s="13">
        <f>D9*5</f>
        <v>201.23999999999998</v>
      </c>
      <c r="L9" s="13">
        <v>205</v>
      </c>
    </row>
    <row r="10" spans="1:12" ht="19.5" customHeight="1">
      <c r="A10" s="28"/>
      <c r="B10" s="11" t="s">
        <v>8</v>
      </c>
      <c r="C10" s="13">
        <v>123</v>
      </c>
      <c r="D10" s="14">
        <f aca="true" t="shared" si="1" ref="D10:D19">0.39*100+(C10-100)*0.39*0.8</f>
        <v>46.176</v>
      </c>
      <c r="E10" s="13">
        <f t="shared" si="0"/>
        <v>115.44</v>
      </c>
      <c r="F10" s="13">
        <v>120</v>
      </c>
      <c r="G10" s="13">
        <f aca="true" t="shared" si="2" ref="G10:G34">D10*3</f>
        <v>138.52800000000002</v>
      </c>
      <c r="H10" s="13">
        <v>140</v>
      </c>
      <c r="I10" s="13">
        <f aca="true" t="shared" si="3" ref="I10:I34">D10*4</f>
        <v>184.704</v>
      </c>
      <c r="J10" s="13">
        <v>185</v>
      </c>
      <c r="K10" s="13">
        <f aca="true" t="shared" si="4" ref="K10:K34">D10*5</f>
        <v>230.88</v>
      </c>
      <c r="L10" s="13">
        <v>235</v>
      </c>
    </row>
    <row r="11" spans="1:12" ht="19.5" customHeight="1">
      <c r="A11" s="28"/>
      <c r="B11" s="11" t="s">
        <v>10</v>
      </c>
      <c r="C11" s="13">
        <v>129</v>
      </c>
      <c r="D11" s="14">
        <f t="shared" si="1"/>
        <v>48.048</v>
      </c>
      <c r="E11" s="13">
        <f t="shared" si="0"/>
        <v>120.12</v>
      </c>
      <c r="F11" s="13">
        <v>125</v>
      </c>
      <c r="G11" s="13">
        <f t="shared" si="2"/>
        <v>144.144</v>
      </c>
      <c r="H11" s="13">
        <v>145</v>
      </c>
      <c r="I11" s="13">
        <f t="shared" si="3"/>
        <v>192.192</v>
      </c>
      <c r="J11" s="13">
        <v>195</v>
      </c>
      <c r="K11" s="13">
        <f t="shared" si="4"/>
        <v>240.24</v>
      </c>
      <c r="L11" s="13">
        <v>245</v>
      </c>
    </row>
    <row r="12" spans="1:12" ht="19.5" customHeight="1">
      <c r="A12" s="28"/>
      <c r="B12" s="11" t="s">
        <v>22</v>
      </c>
      <c r="C12" s="13">
        <v>137</v>
      </c>
      <c r="D12" s="14">
        <f t="shared" si="1"/>
        <v>50.544</v>
      </c>
      <c r="E12" s="13">
        <f t="shared" si="0"/>
        <v>126.35999999999999</v>
      </c>
      <c r="F12" s="13">
        <v>130</v>
      </c>
      <c r="G12" s="13">
        <f t="shared" si="2"/>
        <v>151.632</v>
      </c>
      <c r="H12" s="13">
        <v>155</v>
      </c>
      <c r="I12" s="13">
        <f t="shared" si="3"/>
        <v>202.176</v>
      </c>
      <c r="J12" s="13">
        <v>205</v>
      </c>
      <c r="K12" s="13">
        <f t="shared" si="4"/>
        <v>252.71999999999997</v>
      </c>
      <c r="L12" s="13">
        <v>255</v>
      </c>
    </row>
    <row r="13" spans="1:12" ht="19.5" customHeight="1">
      <c r="A13" s="28"/>
      <c r="B13" s="11" t="s">
        <v>3</v>
      </c>
      <c r="C13" s="13">
        <v>147</v>
      </c>
      <c r="D13" s="14">
        <f t="shared" si="1"/>
        <v>53.664</v>
      </c>
      <c r="E13" s="13">
        <f t="shared" si="0"/>
        <v>134.16</v>
      </c>
      <c r="F13" s="13">
        <v>135</v>
      </c>
      <c r="G13" s="13">
        <f t="shared" si="2"/>
        <v>160.99200000000002</v>
      </c>
      <c r="H13" s="13">
        <v>165</v>
      </c>
      <c r="I13" s="13">
        <f t="shared" si="3"/>
        <v>214.656</v>
      </c>
      <c r="J13" s="13">
        <v>215</v>
      </c>
      <c r="K13" s="13">
        <f t="shared" si="4"/>
        <v>268.32</v>
      </c>
      <c r="L13" s="13">
        <v>270</v>
      </c>
    </row>
    <row r="14" spans="1:12" ht="19.5" customHeight="1">
      <c r="A14" s="28"/>
      <c r="B14" s="11" t="s">
        <v>4</v>
      </c>
      <c r="C14" s="13">
        <v>158</v>
      </c>
      <c r="D14" s="14">
        <f t="shared" si="1"/>
        <v>57.096000000000004</v>
      </c>
      <c r="E14" s="13">
        <f t="shared" si="0"/>
        <v>142.74</v>
      </c>
      <c r="F14" s="13">
        <v>145</v>
      </c>
      <c r="G14" s="13">
        <f t="shared" si="2"/>
        <v>171.288</v>
      </c>
      <c r="H14" s="13">
        <v>175</v>
      </c>
      <c r="I14" s="13">
        <f t="shared" si="3"/>
        <v>228.38400000000001</v>
      </c>
      <c r="J14" s="13">
        <v>230</v>
      </c>
      <c r="K14" s="13">
        <f t="shared" si="4"/>
        <v>285.48</v>
      </c>
      <c r="L14" s="13">
        <v>290</v>
      </c>
    </row>
    <row r="15" spans="1:12" ht="19.5" customHeight="1">
      <c r="A15" s="28"/>
      <c r="B15" s="11" t="s">
        <v>5</v>
      </c>
      <c r="C15" s="13">
        <v>171</v>
      </c>
      <c r="D15" s="14">
        <f t="shared" si="1"/>
        <v>61.152</v>
      </c>
      <c r="E15" s="13">
        <f t="shared" si="0"/>
        <v>152.88</v>
      </c>
      <c r="F15" s="13">
        <v>155</v>
      </c>
      <c r="G15" s="13">
        <f t="shared" si="2"/>
        <v>183.45600000000002</v>
      </c>
      <c r="H15" s="13">
        <v>185</v>
      </c>
      <c r="I15" s="13">
        <f t="shared" si="3"/>
        <v>244.608</v>
      </c>
      <c r="J15" s="13">
        <v>245</v>
      </c>
      <c r="K15" s="13">
        <f t="shared" si="4"/>
        <v>305.76</v>
      </c>
      <c r="L15" s="13">
        <v>310</v>
      </c>
    </row>
    <row r="16" spans="1:12" ht="19.5" customHeight="1">
      <c r="A16" s="28"/>
      <c r="B16" s="11" t="s">
        <v>11</v>
      </c>
      <c r="C16" s="13">
        <v>182</v>
      </c>
      <c r="D16" s="14">
        <f t="shared" si="1"/>
        <v>64.584</v>
      </c>
      <c r="E16" s="13">
        <f t="shared" si="0"/>
        <v>161.46</v>
      </c>
      <c r="F16" s="13">
        <v>165</v>
      </c>
      <c r="G16" s="13">
        <f t="shared" si="2"/>
        <v>193.752</v>
      </c>
      <c r="H16" s="13">
        <v>195</v>
      </c>
      <c r="I16" s="13">
        <f t="shared" si="3"/>
        <v>258.336</v>
      </c>
      <c r="J16" s="13">
        <v>260</v>
      </c>
      <c r="K16" s="13">
        <f t="shared" si="4"/>
        <v>322.92</v>
      </c>
      <c r="L16" s="13">
        <v>325</v>
      </c>
    </row>
    <row r="17" spans="1:12" ht="19.5" customHeight="1">
      <c r="A17" s="28"/>
      <c r="B17" s="11" t="s">
        <v>21</v>
      </c>
      <c r="C17" s="13">
        <v>200</v>
      </c>
      <c r="D17" s="14">
        <f t="shared" si="1"/>
        <v>70.2</v>
      </c>
      <c r="E17" s="13">
        <f t="shared" si="0"/>
        <v>175.5</v>
      </c>
      <c r="F17" s="13">
        <v>180</v>
      </c>
      <c r="G17" s="13">
        <f t="shared" si="2"/>
        <v>210.60000000000002</v>
      </c>
      <c r="H17" s="13">
        <v>215</v>
      </c>
      <c r="I17" s="13">
        <f t="shared" si="3"/>
        <v>280.8</v>
      </c>
      <c r="J17" s="13">
        <v>285</v>
      </c>
      <c r="K17" s="13">
        <f t="shared" si="4"/>
        <v>351</v>
      </c>
      <c r="L17" s="13">
        <v>355</v>
      </c>
    </row>
    <row r="18" spans="1:12" ht="19.5" customHeight="1">
      <c r="A18" s="28"/>
      <c r="B18" s="11" t="s">
        <v>20</v>
      </c>
      <c r="C18" s="13">
        <v>231</v>
      </c>
      <c r="D18" s="14">
        <f t="shared" si="1"/>
        <v>79.87200000000001</v>
      </c>
      <c r="E18" s="13">
        <f t="shared" si="0"/>
        <v>199.68000000000004</v>
      </c>
      <c r="F18" s="13">
        <v>200</v>
      </c>
      <c r="G18" s="13">
        <f t="shared" si="2"/>
        <v>239.61600000000004</v>
      </c>
      <c r="H18" s="13">
        <v>240</v>
      </c>
      <c r="I18" s="13">
        <f t="shared" si="3"/>
        <v>319.48800000000006</v>
      </c>
      <c r="J18" s="13">
        <v>320</v>
      </c>
      <c r="K18" s="13">
        <f t="shared" si="4"/>
        <v>399.36000000000007</v>
      </c>
      <c r="L18" s="13">
        <v>400</v>
      </c>
    </row>
    <row r="19" spans="1:12" ht="19.5" customHeight="1">
      <c r="A19" s="28"/>
      <c r="B19" s="11" t="s">
        <v>16</v>
      </c>
      <c r="C19" s="13">
        <v>236</v>
      </c>
      <c r="D19" s="14">
        <f t="shared" si="1"/>
        <v>81.432</v>
      </c>
      <c r="E19" s="13">
        <f t="shared" si="0"/>
        <v>203.58</v>
      </c>
      <c r="F19" s="13">
        <v>205</v>
      </c>
      <c r="G19" s="13">
        <f t="shared" si="2"/>
        <v>244.296</v>
      </c>
      <c r="H19" s="13">
        <v>245</v>
      </c>
      <c r="I19" s="13">
        <f t="shared" si="3"/>
        <v>325.728</v>
      </c>
      <c r="J19" s="13">
        <v>330</v>
      </c>
      <c r="K19" s="13">
        <f t="shared" si="4"/>
        <v>407.16</v>
      </c>
      <c r="L19" s="13">
        <v>410</v>
      </c>
    </row>
    <row r="20" spans="1:12" ht="19.5" customHeight="1">
      <c r="A20" s="28"/>
      <c r="B20" s="11" t="s">
        <v>17</v>
      </c>
      <c r="C20" s="13">
        <v>268</v>
      </c>
      <c r="D20" s="14">
        <f>0.39*100+0.39*150*0.8+(C20-250)*0.39*0.75</f>
        <v>91.06500000000001</v>
      </c>
      <c r="E20" s="13">
        <f t="shared" si="0"/>
        <v>227.66250000000002</v>
      </c>
      <c r="F20" s="13">
        <v>230</v>
      </c>
      <c r="G20" s="13">
        <f t="shared" si="2"/>
        <v>273.19500000000005</v>
      </c>
      <c r="H20" s="13">
        <v>275</v>
      </c>
      <c r="I20" s="13">
        <f t="shared" si="3"/>
        <v>364.26000000000005</v>
      </c>
      <c r="J20" s="13">
        <v>365</v>
      </c>
      <c r="K20" s="13">
        <f t="shared" si="4"/>
        <v>455.32500000000005</v>
      </c>
      <c r="L20" s="13">
        <v>460</v>
      </c>
    </row>
    <row r="21" spans="1:12" ht="19.5" customHeight="1">
      <c r="A21" s="15" t="s">
        <v>0</v>
      </c>
      <c r="B21" s="11" t="s">
        <v>29</v>
      </c>
      <c r="C21" s="13">
        <v>15</v>
      </c>
      <c r="D21" s="13">
        <f aca="true" t="shared" si="5" ref="D21:D28">0.39*C21</f>
        <v>5.8500000000000005</v>
      </c>
      <c r="E21" s="13">
        <f t="shared" si="0"/>
        <v>14.625000000000002</v>
      </c>
      <c r="F21" s="13">
        <v>45</v>
      </c>
      <c r="G21" s="13">
        <f t="shared" si="2"/>
        <v>17.55</v>
      </c>
      <c r="H21" s="13">
        <v>50</v>
      </c>
      <c r="I21" s="13">
        <f t="shared" si="3"/>
        <v>23.400000000000002</v>
      </c>
      <c r="J21" s="13">
        <v>90</v>
      </c>
      <c r="K21" s="13">
        <f t="shared" si="4"/>
        <v>29.250000000000004</v>
      </c>
      <c r="L21" s="13">
        <v>100</v>
      </c>
    </row>
    <row r="22" spans="1:12" ht="19.5" customHeight="1">
      <c r="A22" s="16"/>
      <c r="B22" s="11" t="s">
        <v>2</v>
      </c>
      <c r="C22" s="13">
        <v>25</v>
      </c>
      <c r="D22" s="13">
        <f t="shared" si="5"/>
        <v>9.75</v>
      </c>
      <c r="E22" s="13">
        <f t="shared" si="0"/>
        <v>24.375</v>
      </c>
      <c r="F22" s="13">
        <v>45</v>
      </c>
      <c r="G22" s="13">
        <f t="shared" si="2"/>
        <v>29.25</v>
      </c>
      <c r="H22" s="13">
        <v>50</v>
      </c>
      <c r="I22" s="13">
        <f t="shared" si="3"/>
        <v>39</v>
      </c>
      <c r="J22" s="13">
        <v>90</v>
      </c>
      <c r="K22" s="13">
        <f t="shared" si="4"/>
        <v>48.75</v>
      </c>
      <c r="L22" s="13">
        <v>100</v>
      </c>
    </row>
    <row r="23" spans="1:12" ht="19.5" customHeight="1">
      <c r="A23" s="16"/>
      <c r="B23" s="11" t="s">
        <v>30</v>
      </c>
      <c r="C23" s="13">
        <v>45</v>
      </c>
      <c r="D23" s="13">
        <f t="shared" si="5"/>
        <v>17.55</v>
      </c>
      <c r="E23" s="13">
        <f t="shared" si="0"/>
        <v>43.875</v>
      </c>
      <c r="F23" s="13">
        <v>45</v>
      </c>
      <c r="G23" s="13">
        <f t="shared" si="2"/>
        <v>52.650000000000006</v>
      </c>
      <c r="H23" s="13">
        <v>55</v>
      </c>
      <c r="I23" s="13">
        <f t="shared" si="3"/>
        <v>70.2</v>
      </c>
      <c r="J23" s="13">
        <v>90</v>
      </c>
      <c r="K23" s="13">
        <f t="shared" si="4"/>
        <v>87.75</v>
      </c>
      <c r="L23" s="13">
        <v>100</v>
      </c>
    </row>
    <row r="24" spans="1:12" ht="19.5" customHeight="1">
      <c r="A24" s="16"/>
      <c r="B24" s="11" t="s">
        <v>8</v>
      </c>
      <c r="C24" s="13">
        <v>63</v>
      </c>
      <c r="D24" s="13">
        <f t="shared" si="5"/>
        <v>24.57</v>
      </c>
      <c r="E24" s="13">
        <f t="shared" si="0"/>
        <v>61.425</v>
      </c>
      <c r="F24" s="13">
        <v>65</v>
      </c>
      <c r="G24" s="13">
        <f t="shared" si="2"/>
        <v>73.71000000000001</v>
      </c>
      <c r="H24" s="13">
        <v>75</v>
      </c>
      <c r="I24" s="13">
        <f t="shared" si="3"/>
        <v>98.28</v>
      </c>
      <c r="J24" s="13">
        <v>100</v>
      </c>
      <c r="K24" s="13">
        <f t="shared" si="4"/>
        <v>122.85</v>
      </c>
      <c r="L24" s="13">
        <v>125</v>
      </c>
    </row>
    <row r="25" spans="1:12" ht="19.5" customHeight="1">
      <c r="A25" s="16"/>
      <c r="B25" s="11" t="s">
        <v>10</v>
      </c>
      <c r="C25" s="13">
        <v>71</v>
      </c>
      <c r="D25" s="13">
        <f t="shared" si="5"/>
        <v>27.69</v>
      </c>
      <c r="E25" s="13">
        <f t="shared" si="0"/>
        <v>69.22500000000001</v>
      </c>
      <c r="F25" s="13">
        <v>70</v>
      </c>
      <c r="G25" s="13">
        <f t="shared" si="2"/>
        <v>83.07000000000001</v>
      </c>
      <c r="H25" s="13">
        <v>85</v>
      </c>
      <c r="I25" s="13">
        <f t="shared" si="3"/>
        <v>110.76</v>
      </c>
      <c r="J25" s="13">
        <v>115</v>
      </c>
      <c r="K25" s="13">
        <f t="shared" si="4"/>
        <v>138.45000000000002</v>
      </c>
      <c r="L25" s="13">
        <v>140</v>
      </c>
    </row>
    <row r="26" spans="1:12" ht="19.5" customHeight="1">
      <c r="A26" s="16"/>
      <c r="B26" s="11" t="s">
        <v>22</v>
      </c>
      <c r="C26" s="13">
        <v>79</v>
      </c>
      <c r="D26" s="13">
        <f t="shared" si="5"/>
        <v>30.810000000000002</v>
      </c>
      <c r="E26" s="13">
        <f t="shared" si="0"/>
        <v>77.025</v>
      </c>
      <c r="F26" s="13">
        <v>80</v>
      </c>
      <c r="G26" s="13">
        <f t="shared" si="2"/>
        <v>92.43</v>
      </c>
      <c r="H26" s="13">
        <v>95</v>
      </c>
      <c r="I26" s="13">
        <f t="shared" si="3"/>
        <v>123.24000000000001</v>
      </c>
      <c r="J26" s="13">
        <v>125</v>
      </c>
      <c r="K26" s="13">
        <f t="shared" si="4"/>
        <v>154.05</v>
      </c>
      <c r="L26" s="13">
        <v>155</v>
      </c>
    </row>
    <row r="27" spans="1:12" ht="19.5" customHeight="1">
      <c r="A27" s="16"/>
      <c r="B27" s="11" t="s">
        <v>3</v>
      </c>
      <c r="C27" s="13">
        <v>89</v>
      </c>
      <c r="D27" s="13">
        <f t="shared" si="5"/>
        <v>34.71</v>
      </c>
      <c r="E27" s="13">
        <f t="shared" si="0"/>
        <v>86.775</v>
      </c>
      <c r="F27" s="13">
        <v>90</v>
      </c>
      <c r="G27" s="13">
        <f t="shared" si="2"/>
        <v>104.13</v>
      </c>
      <c r="H27" s="13">
        <v>105</v>
      </c>
      <c r="I27" s="13">
        <f t="shared" si="3"/>
        <v>138.84</v>
      </c>
      <c r="J27" s="13">
        <v>140</v>
      </c>
      <c r="K27" s="13">
        <f t="shared" si="4"/>
        <v>173.55</v>
      </c>
      <c r="L27" s="13">
        <v>175</v>
      </c>
    </row>
    <row r="28" spans="1:12" ht="19.5" customHeight="1">
      <c r="A28" s="16"/>
      <c r="B28" s="11" t="s">
        <v>4</v>
      </c>
      <c r="C28" s="13">
        <v>99</v>
      </c>
      <c r="D28" s="13">
        <f t="shared" si="5"/>
        <v>38.61</v>
      </c>
      <c r="E28" s="13">
        <f t="shared" si="0"/>
        <v>96.525</v>
      </c>
      <c r="F28" s="13">
        <v>100</v>
      </c>
      <c r="G28" s="13">
        <f t="shared" si="2"/>
        <v>115.83</v>
      </c>
      <c r="H28" s="13">
        <v>120</v>
      </c>
      <c r="I28" s="13">
        <f t="shared" si="3"/>
        <v>154.44</v>
      </c>
      <c r="J28" s="13">
        <v>155</v>
      </c>
      <c r="K28" s="13">
        <f t="shared" si="4"/>
        <v>193.05</v>
      </c>
      <c r="L28" s="13">
        <v>195</v>
      </c>
    </row>
    <row r="29" spans="1:12" ht="19.5" customHeight="1">
      <c r="A29" s="16"/>
      <c r="B29" s="11" t="s">
        <v>5</v>
      </c>
      <c r="C29" s="13">
        <v>111</v>
      </c>
      <c r="D29" s="14">
        <f>0.39*100+(C29-100)*0.39*0.8</f>
        <v>42.432</v>
      </c>
      <c r="E29" s="13">
        <f t="shared" si="0"/>
        <v>106.08000000000001</v>
      </c>
      <c r="F29" s="13">
        <v>110</v>
      </c>
      <c r="G29" s="13">
        <f t="shared" si="2"/>
        <v>127.296</v>
      </c>
      <c r="H29" s="13">
        <v>130</v>
      </c>
      <c r="I29" s="13">
        <f t="shared" si="3"/>
        <v>169.728</v>
      </c>
      <c r="J29" s="13">
        <v>170</v>
      </c>
      <c r="K29" s="13">
        <f t="shared" si="4"/>
        <v>212.16000000000003</v>
      </c>
      <c r="L29" s="13">
        <v>215</v>
      </c>
    </row>
    <row r="30" spans="1:12" ht="19.5" customHeight="1">
      <c r="A30" s="16"/>
      <c r="B30" s="11" t="s">
        <v>11</v>
      </c>
      <c r="C30" s="13">
        <v>123</v>
      </c>
      <c r="D30" s="14">
        <f>0.39*100+(C30-100)*0.39*0.8</f>
        <v>46.176</v>
      </c>
      <c r="E30" s="13">
        <f t="shared" si="0"/>
        <v>115.44</v>
      </c>
      <c r="F30" s="13">
        <v>120</v>
      </c>
      <c r="G30" s="13">
        <f t="shared" si="2"/>
        <v>138.52800000000002</v>
      </c>
      <c r="H30" s="13">
        <v>140</v>
      </c>
      <c r="I30" s="13">
        <f t="shared" si="3"/>
        <v>184.704</v>
      </c>
      <c r="J30" s="13">
        <v>185</v>
      </c>
      <c r="K30" s="13">
        <f t="shared" si="4"/>
        <v>230.88</v>
      </c>
      <c r="L30" s="13">
        <v>235</v>
      </c>
    </row>
    <row r="31" spans="1:12" ht="19.5" customHeight="1">
      <c r="A31" s="16"/>
      <c r="B31" s="11" t="s">
        <v>21</v>
      </c>
      <c r="C31" s="13">
        <v>142</v>
      </c>
      <c r="D31" s="14">
        <f>0.39*100+(C31-100)*0.39*0.8</f>
        <v>52.104</v>
      </c>
      <c r="E31" s="13">
        <f t="shared" si="0"/>
        <v>130.26</v>
      </c>
      <c r="F31" s="13">
        <v>135</v>
      </c>
      <c r="G31" s="13">
        <f t="shared" si="2"/>
        <v>156.312</v>
      </c>
      <c r="H31" s="13">
        <v>160</v>
      </c>
      <c r="I31" s="13">
        <f t="shared" si="3"/>
        <v>208.416</v>
      </c>
      <c r="J31" s="13">
        <v>210</v>
      </c>
      <c r="K31" s="13">
        <f t="shared" si="4"/>
        <v>260.52</v>
      </c>
      <c r="L31" s="13">
        <v>265</v>
      </c>
    </row>
    <row r="32" spans="1:12" ht="19.5" customHeight="1">
      <c r="A32" s="16"/>
      <c r="B32" s="11" t="s">
        <v>20</v>
      </c>
      <c r="C32" s="13">
        <v>173</v>
      </c>
      <c r="D32" s="14">
        <f>0.39*100+(C32-100)*0.39*0.8</f>
        <v>61.776</v>
      </c>
      <c r="E32" s="13">
        <f t="shared" si="0"/>
        <v>154.44</v>
      </c>
      <c r="F32" s="13">
        <v>155</v>
      </c>
      <c r="G32" s="13">
        <f>D32*3</f>
        <v>185.328</v>
      </c>
      <c r="H32" s="13">
        <v>190</v>
      </c>
      <c r="I32" s="13">
        <f>D32*4</f>
        <v>247.104</v>
      </c>
      <c r="J32" s="13">
        <v>250</v>
      </c>
      <c r="K32" s="13">
        <f>D32*5</f>
        <v>308.88</v>
      </c>
      <c r="L32" s="13">
        <v>310</v>
      </c>
    </row>
    <row r="33" spans="1:12" ht="19.5" customHeight="1">
      <c r="A33" s="16"/>
      <c r="B33" s="11" t="s">
        <v>16</v>
      </c>
      <c r="C33" s="13">
        <v>176</v>
      </c>
      <c r="D33" s="14">
        <f>0.39*100+(C33-100)*0.39*0.8</f>
        <v>62.712</v>
      </c>
      <c r="E33" s="13">
        <f t="shared" si="0"/>
        <v>156.78</v>
      </c>
      <c r="F33" s="13">
        <v>160</v>
      </c>
      <c r="G33" s="13">
        <f t="shared" si="2"/>
        <v>188.13600000000002</v>
      </c>
      <c r="H33" s="13">
        <v>190</v>
      </c>
      <c r="I33" s="13">
        <f t="shared" si="3"/>
        <v>250.848</v>
      </c>
      <c r="J33" s="13">
        <v>255</v>
      </c>
      <c r="K33" s="13">
        <f t="shared" si="4"/>
        <v>313.56</v>
      </c>
      <c r="L33" s="13">
        <v>315</v>
      </c>
    </row>
    <row r="34" spans="1:12" ht="19.5" customHeight="1">
      <c r="A34" s="16"/>
      <c r="B34" s="11" t="s">
        <v>17</v>
      </c>
      <c r="C34" s="13">
        <v>210</v>
      </c>
      <c r="D34" s="14">
        <f>0.39*100+0.39*150*0.8+(C34-250)*0.39*0.75</f>
        <v>74.10000000000001</v>
      </c>
      <c r="E34" s="13">
        <f t="shared" si="0"/>
        <v>185.25000000000003</v>
      </c>
      <c r="F34" s="13">
        <v>190</v>
      </c>
      <c r="G34" s="13">
        <f t="shared" si="2"/>
        <v>222.3</v>
      </c>
      <c r="H34" s="13">
        <v>225</v>
      </c>
      <c r="I34" s="13">
        <f t="shared" si="3"/>
        <v>296.40000000000003</v>
      </c>
      <c r="J34" s="13">
        <v>300</v>
      </c>
      <c r="K34" s="13">
        <f t="shared" si="4"/>
        <v>370.50000000000006</v>
      </c>
      <c r="L34" s="13">
        <v>375</v>
      </c>
    </row>
    <row r="35" spans="1:12" ht="19.5" customHeight="1">
      <c r="A35" s="15" t="s">
        <v>29</v>
      </c>
      <c r="B35" s="11" t="s">
        <v>2</v>
      </c>
      <c r="C35" s="13">
        <v>10</v>
      </c>
      <c r="D35" s="13">
        <f aca="true" t="shared" si="6" ref="D35:D42">0.39*C35</f>
        <v>3.9000000000000004</v>
      </c>
      <c r="E35" s="13">
        <f aca="true" t="shared" si="7" ref="E35:E84">D35*2.5</f>
        <v>9.75</v>
      </c>
      <c r="F35" s="13">
        <v>45</v>
      </c>
      <c r="G35" s="13">
        <f aca="true" t="shared" si="8" ref="G35:G85">D35*3</f>
        <v>11.700000000000001</v>
      </c>
      <c r="H35" s="13">
        <v>50</v>
      </c>
      <c r="I35" s="13">
        <f aca="true" t="shared" si="9" ref="I35:I85">D35*4</f>
        <v>15.600000000000001</v>
      </c>
      <c r="J35" s="13">
        <v>90</v>
      </c>
      <c r="K35" s="13">
        <f aca="true" t="shared" si="10" ref="K35:K85">D35*5</f>
        <v>19.5</v>
      </c>
      <c r="L35" s="13">
        <v>100</v>
      </c>
    </row>
    <row r="36" spans="1:12" ht="19.5" customHeight="1">
      <c r="A36" s="16"/>
      <c r="B36" s="11" t="s">
        <v>30</v>
      </c>
      <c r="C36" s="13">
        <v>31</v>
      </c>
      <c r="D36" s="13">
        <f t="shared" si="6"/>
        <v>12.09</v>
      </c>
      <c r="E36" s="13">
        <f t="shared" si="7"/>
        <v>30.225</v>
      </c>
      <c r="F36" s="13">
        <v>45</v>
      </c>
      <c r="G36" s="13">
        <f t="shared" si="8"/>
        <v>36.269999999999996</v>
      </c>
      <c r="H36" s="13">
        <v>50</v>
      </c>
      <c r="I36" s="13">
        <f t="shared" si="9"/>
        <v>48.36</v>
      </c>
      <c r="J36" s="13">
        <v>90</v>
      </c>
      <c r="K36" s="13">
        <f t="shared" si="10"/>
        <v>60.45</v>
      </c>
      <c r="L36" s="13">
        <v>100</v>
      </c>
    </row>
    <row r="37" spans="1:12" ht="19.5" customHeight="1">
      <c r="A37" s="16"/>
      <c r="B37" s="11" t="s">
        <v>8</v>
      </c>
      <c r="C37" s="13">
        <v>50</v>
      </c>
      <c r="D37" s="13">
        <f t="shared" si="6"/>
        <v>19.5</v>
      </c>
      <c r="E37" s="13">
        <f t="shared" si="7"/>
        <v>48.75</v>
      </c>
      <c r="F37" s="13">
        <v>50</v>
      </c>
      <c r="G37" s="13">
        <f t="shared" si="8"/>
        <v>58.5</v>
      </c>
      <c r="H37" s="13">
        <v>60</v>
      </c>
      <c r="I37" s="13">
        <f t="shared" si="9"/>
        <v>78</v>
      </c>
      <c r="J37" s="13">
        <v>90</v>
      </c>
      <c r="K37" s="13">
        <f t="shared" si="10"/>
        <v>97.5</v>
      </c>
      <c r="L37" s="13">
        <v>100</v>
      </c>
    </row>
    <row r="38" spans="1:12" ht="19.5" customHeight="1">
      <c r="A38" s="16"/>
      <c r="B38" s="11" t="s">
        <v>10</v>
      </c>
      <c r="C38" s="13">
        <v>57</v>
      </c>
      <c r="D38" s="13">
        <f t="shared" si="6"/>
        <v>22.23</v>
      </c>
      <c r="E38" s="13">
        <f t="shared" si="7"/>
        <v>55.575</v>
      </c>
      <c r="F38" s="13">
        <v>60</v>
      </c>
      <c r="G38" s="13">
        <f t="shared" si="8"/>
        <v>66.69</v>
      </c>
      <c r="H38" s="13">
        <v>70</v>
      </c>
      <c r="I38" s="13">
        <f t="shared" si="9"/>
        <v>88.92</v>
      </c>
      <c r="J38" s="13">
        <v>90</v>
      </c>
      <c r="K38" s="13">
        <f t="shared" si="10"/>
        <v>111.15</v>
      </c>
      <c r="L38" s="13">
        <v>115</v>
      </c>
    </row>
    <row r="39" spans="1:12" ht="19.5" customHeight="1">
      <c r="A39" s="16"/>
      <c r="B39" s="11" t="s">
        <v>22</v>
      </c>
      <c r="C39" s="13">
        <v>65</v>
      </c>
      <c r="D39" s="13">
        <f t="shared" si="6"/>
        <v>25.35</v>
      </c>
      <c r="E39" s="13">
        <f t="shared" si="7"/>
        <v>63.375</v>
      </c>
      <c r="F39" s="13">
        <v>65</v>
      </c>
      <c r="G39" s="13">
        <f t="shared" si="8"/>
        <v>76.05000000000001</v>
      </c>
      <c r="H39" s="13">
        <v>80</v>
      </c>
      <c r="I39" s="13">
        <f t="shared" si="9"/>
        <v>101.4</v>
      </c>
      <c r="J39" s="13">
        <v>105</v>
      </c>
      <c r="K39" s="13">
        <f t="shared" si="10"/>
        <v>126.75</v>
      </c>
      <c r="L39" s="13">
        <v>130</v>
      </c>
    </row>
    <row r="40" spans="1:12" ht="19.5" customHeight="1">
      <c r="A40" s="16"/>
      <c r="B40" s="11" t="s">
        <v>3</v>
      </c>
      <c r="C40" s="13">
        <v>74</v>
      </c>
      <c r="D40" s="13">
        <f t="shared" si="6"/>
        <v>28.86</v>
      </c>
      <c r="E40" s="13">
        <f t="shared" si="7"/>
        <v>72.15</v>
      </c>
      <c r="F40" s="13">
        <v>75</v>
      </c>
      <c r="G40" s="13">
        <f t="shared" si="8"/>
        <v>86.58</v>
      </c>
      <c r="H40" s="13">
        <v>90</v>
      </c>
      <c r="I40" s="13">
        <f t="shared" si="9"/>
        <v>115.44</v>
      </c>
      <c r="J40" s="13">
        <v>120</v>
      </c>
      <c r="K40" s="13">
        <f t="shared" si="10"/>
        <v>144.3</v>
      </c>
      <c r="L40" s="13">
        <v>145</v>
      </c>
    </row>
    <row r="41" spans="1:12" ht="19.5" customHeight="1">
      <c r="A41" s="16"/>
      <c r="B41" s="11" t="s">
        <v>4</v>
      </c>
      <c r="C41" s="13">
        <v>84</v>
      </c>
      <c r="D41" s="13">
        <f t="shared" si="6"/>
        <v>32.76</v>
      </c>
      <c r="E41" s="13">
        <f t="shared" si="7"/>
        <v>81.89999999999999</v>
      </c>
      <c r="F41" s="13">
        <v>85</v>
      </c>
      <c r="G41" s="13">
        <f t="shared" si="8"/>
        <v>98.28</v>
      </c>
      <c r="H41" s="13">
        <v>100</v>
      </c>
      <c r="I41" s="13">
        <f t="shared" si="9"/>
        <v>131.04</v>
      </c>
      <c r="J41" s="13">
        <v>135</v>
      </c>
      <c r="K41" s="13">
        <f t="shared" si="10"/>
        <v>163.79999999999998</v>
      </c>
      <c r="L41" s="13">
        <v>165</v>
      </c>
    </row>
    <row r="42" spans="1:12" ht="19.5" customHeight="1">
      <c r="A42" s="16"/>
      <c r="B42" s="11" t="s">
        <v>5</v>
      </c>
      <c r="C42" s="13">
        <v>99</v>
      </c>
      <c r="D42" s="13">
        <f t="shared" si="6"/>
        <v>38.61</v>
      </c>
      <c r="E42" s="13">
        <f t="shared" si="7"/>
        <v>96.525</v>
      </c>
      <c r="F42" s="13">
        <v>100</v>
      </c>
      <c r="G42" s="13">
        <f t="shared" si="8"/>
        <v>115.83</v>
      </c>
      <c r="H42" s="13">
        <v>120</v>
      </c>
      <c r="I42" s="13">
        <f t="shared" si="9"/>
        <v>154.44</v>
      </c>
      <c r="J42" s="13">
        <v>155</v>
      </c>
      <c r="K42" s="13">
        <f t="shared" si="10"/>
        <v>193.05</v>
      </c>
      <c r="L42" s="13">
        <v>195</v>
      </c>
    </row>
    <row r="43" spans="1:12" ht="19.5" customHeight="1">
      <c r="A43" s="16"/>
      <c r="B43" s="11" t="s">
        <v>11</v>
      </c>
      <c r="C43" s="13">
        <v>110</v>
      </c>
      <c r="D43" s="14">
        <f>0.39*100+(C43-100)*0.39*0.8</f>
        <v>42.12</v>
      </c>
      <c r="E43" s="13">
        <f t="shared" si="7"/>
        <v>105.3</v>
      </c>
      <c r="F43" s="13">
        <v>110</v>
      </c>
      <c r="G43" s="13">
        <f t="shared" si="8"/>
        <v>126.35999999999999</v>
      </c>
      <c r="H43" s="13">
        <v>130</v>
      </c>
      <c r="I43" s="13">
        <f t="shared" si="9"/>
        <v>168.48</v>
      </c>
      <c r="J43" s="13">
        <v>170</v>
      </c>
      <c r="K43" s="13">
        <f t="shared" si="10"/>
        <v>210.6</v>
      </c>
      <c r="L43" s="13">
        <v>215</v>
      </c>
    </row>
    <row r="44" spans="1:12" ht="19.5" customHeight="1">
      <c r="A44" s="16"/>
      <c r="B44" s="11" t="s">
        <v>21</v>
      </c>
      <c r="C44" s="13">
        <v>128</v>
      </c>
      <c r="D44" s="14">
        <f>0.39*100+(C44-100)*0.39*0.8</f>
        <v>47.736000000000004</v>
      </c>
      <c r="E44" s="13">
        <f t="shared" si="7"/>
        <v>119.34</v>
      </c>
      <c r="F44" s="13">
        <v>120</v>
      </c>
      <c r="G44" s="13">
        <f t="shared" si="8"/>
        <v>143.20800000000003</v>
      </c>
      <c r="H44" s="13">
        <v>145</v>
      </c>
      <c r="I44" s="13">
        <f t="shared" si="9"/>
        <v>190.94400000000002</v>
      </c>
      <c r="J44" s="13">
        <v>195</v>
      </c>
      <c r="K44" s="13">
        <f t="shared" si="10"/>
        <v>238.68</v>
      </c>
      <c r="L44" s="13">
        <v>240</v>
      </c>
    </row>
    <row r="45" spans="1:12" ht="19.5" customHeight="1">
      <c r="A45" s="16"/>
      <c r="B45" s="11" t="s">
        <v>20</v>
      </c>
      <c r="C45" s="13">
        <v>159</v>
      </c>
      <c r="D45" s="14">
        <f>0.39*100+(C45-100)*0.39*0.8</f>
        <v>57.408</v>
      </c>
      <c r="E45" s="13">
        <f t="shared" si="7"/>
        <v>143.52</v>
      </c>
      <c r="F45" s="13">
        <v>145</v>
      </c>
      <c r="G45" s="13">
        <f>D45*3</f>
        <v>172.224</v>
      </c>
      <c r="H45" s="13">
        <v>175</v>
      </c>
      <c r="I45" s="13">
        <f>D45*4</f>
        <v>229.632</v>
      </c>
      <c r="J45" s="13">
        <v>230</v>
      </c>
      <c r="K45" s="13">
        <f>D45*5</f>
        <v>287.04</v>
      </c>
      <c r="L45" s="13">
        <v>290</v>
      </c>
    </row>
    <row r="46" spans="1:12" ht="19.5" customHeight="1">
      <c r="A46" s="16"/>
      <c r="B46" s="11" t="s">
        <v>16</v>
      </c>
      <c r="C46" s="13">
        <v>163</v>
      </c>
      <c r="D46" s="14">
        <f>0.39*100+(C46-100)*0.39*0.8</f>
        <v>58.656000000000006</v>
      </c>
      <c r="E46" s="13">
        <f t="shared" si="7"/>
        <v>146.64000000000001</v>
      </c>
      <c r="F46" s="13">
        <v>450</v>
      </c>
      <c r="G46" s="13">
        <f t="shared" si="8"/>
        <v>175.96800000000002</v>
      </c>
      <c r="H46" s="13">
        <v>180</v>
      </c>
      <c r="I46" s="13">
        <f t="shared" si="9"/>
        <v>234.62400000000002</v>
      </c>
      <c r="J46" s="13">
        <v>235</v>
      </c>
      <c r="K46" s="13">
        <f t="shared" si="10"/>
        <v>293.28000000000003</v>
      </c>
      <c r="L46" s="13">
        <v>295</v>
      </c>
    </row>
    <row r="47" spans="1:12" ht="19.5" customHeight="1">
      <c r="A47" s="16"/>
      <c r="B47" s="11" t="s">
        <v>17</v>
      </c>
      <c r="C47" s="13">
        <v>195</v>
      </c>
      <c r="D47" s="14">
        <f>0.39*100+(C47-100)*0.39*0.8</f>
        <v>68.64</v>
      </c>
      <c r="E47" s="13">
        <f t="shared" si="7"/>
        <v>171.6</v>
      </c>
      <c r="F47" s="13">
        <v>175</v>
      </c>
      <c r="G47" s="13">
        <f t="shared" si="8"/>
        <v>205.92000000000002</v>
      </c>
      <c r="H47" s="13">
        <v>210</v>
      </c>
      <c r="I47" s="13">
        <f t="shared" si="9"/>
        <v>274.56</v>
      </c>
      <c r="J47" s="13">
        <v>275</v>
      </c>
      <c r="K47" s="13">
        <f t="shared" si="10"/>
        <v>343.2</v>
      </c>
      <c r="L47" s="13">
        <v>345</v>
      </c>
    </row>
    <row r="48" spans="1:12" ht="19.5" customHeight="1">
      <c r="A48" s="7"/>
      <c r="B48" s="7"/>
      <c r="C48" s="8"/>
      <c r="D48" s="9"/>
      <c r="E48" s="10"/>
      <c r="F48" s="8"/>
      <c r="G48" s="10"/>
      <c r="H48" s="8"/>
      <c r="I48" s="10"/>
      <c r="J48" s="8"/>
      <c r="K48" s="10"/>
      <c r="L48" s="8"/>
    </row>
    <row r="49" spans="1:12" ht="19.5" customHeight="1">
      <c r="A49" s="7"/>
      <c r="B49" s="7"/>
      <c r="C49" s="8"/>
      <c r="D49" s="9"/>
      <c r="E49" s="10"/>
      <c r="F49" s="8"/>
      <c r="G49" s="10"/>
      <c r="H49" s="8"/>
      <c r="I49" s="10"/>
      <c r="J49" s="8"/>
      <c r="K49" s="10"/>
      <c r="L49" s="8"/>
    </row>
    <row r="50" spans="1:12" ht="19.5" customHeight="1">
      <c r="A50" s="7"/>
      <c r="B50" s="7"/>
      <c r="C50" s="8"/>
      <c r="D50" s="9"/>
      <c r="E50" s="10"/>
      <c r="F50" s="8"/>
      <c r="G50" s="10"/>
      <c r="H50" s="8"/>
      <c r="I50" s="10"/>
      <c r="J50" s="8"/>
      <c r="K50" s="10"/>
      <c r="L50" s="8"/>
    </row>
    <row r="51" spans="1:12" ht="19.5" customHeight="1">
      <c r="A51" s="7"/>
      <c r="B51" s="7"/>
      <c r="C51" s="8"/>
      <c r="D51" s="9"/>
      <c r="E51" s="10"/>
      <c r="F51" s="8"/>
      <c r="G51" s="10"/>
      <c r="H51" s="8"/>
      <c r="I51" s="10"/>
      <c r="J51" s="8"/>
      <c r="K51" s="10"/>
      <c r="L51" s="8"/>
    </row>
    <row r="52" spans="1:12" ht="19.5" customHeight="1">
      <c r="A52" s="7"/>
      <c r="B52" s="7"/>
      <c r="C52" s="8"/>
      <c r="D52" s="9"/>
      <c r="E52" s="10"/>
      <c r="F52" s="8"/>
      <c r="G52" s="10"/>
      <c r="H52" s="8"/>
      <c r="I52" s="10"/>
      <c r="J52" s="8"/>
      <c r="K52" s="10"/>
      <c r="L52" s="8"/>
    </row>
    <row r="53" spans="1:12" ht="19.5" customHeight="1">
      <c r="A53" s="15" t="s">
        <v>2</v>
      </c>
      <c r="B53" s="11" t="s">
        <v>30</v>
      </c>
      <c r="C53" s="13">
        <v>23</v>
      </c>
      <c r="D53" s="13">
        <f aca="true" t="shared" si="11" ref="D53:D60">0.39*C53</f>
        <v>8.97</v>
      </c>
      <c r="E53" s="13">
        <f aca="true" t="shared" si="12" ref="E53:E64">D53*2.5</f>
        <v>22.425</v>
      </c>
      <c r="F53" s="13">
        <v>45</v>
      </c>
      <c r="G53" s="13">
        <f aca="true" t="shared" si="13" ref="G53:G64">D53*3</f>
        <v>26.910000000000004</v>
      </c>
      <c r="H53" s="13">
        <v>50</v>
      </c>
      <c r="I53" s="13">
        <f aca="true" t="shared" si="14" ref="I53:I64">D53*4</f>
        <v>35.88</v>
      </c>
      <c r="J53" s="13">
        <v>90</v>
      </c>
      <c r="K53" s="13">
        <f aca="true" t="shared" si="15" ref="K53:K64">D53*5</f>
        <v>44.85</v>
      </c>
      <c r="L53" s="13">
        <v>100</v>
      </c>
    </row>
    <row r="54" spans="1:12" ht="19.5" customHeight="1">
      <c r="A54" s="16"/>
      <c r="B54" s="11" t="s">
        <v>8</v>
      </c>
      <c r="C54" s="13">
        <v>41</v>
      </c>
      <c r="D54" s="13">
        <f t="shared" si="11"/>
        <v>15.99</v>
      </c>
      <c r="E54" s="13">
        <f t="shared" si="12"/>
        <v>39.975</v>
      </c>
      <c r="F54" s="13">
        <v>45</v>
      </c>
      <c r="G54" s="13">
        <f t="shared" si="13"/>
        <v>47.97</v>
      </c>
      <c r="H54" s="13">
        <v>50</v>
      </c>
      <c r="I54" s="13">
        <f t="shared" si="14"/>
        <v>63.96</v>
      </c>
      <c r="J54" s="13">
        <v>90</v>
      </c>
      <c r="K54" s="13">
        <f t="shared" si="15"/>
        <v>79.95</v>
      </c>
      <c r="L54" s="13">
        <v>100</v>
      </c>
    </row>
    <row r="55" spans="1:12" ht="19.5" customHeight="1">
      <c r="A55" s="16"/>
      <c r="B55" s="11" t="s">
        <v>10</v>
      </c>
      <c r="C55" s="13">
        <v>49</v>
      </c>
      <c r="D55" s="13">
        <f t="shared" si="11"/>
        <v>19.11</v>
      </c>
      <c r="E55" s="13">
        <f t="shared" si="12"/>
        <v>47.775</v>
      </c>
      <c r="F55" s="13">
        <v>50</v>
      </c>
      <c r="G55" s="13">
        <f t="shared" si="13"/>
        <v>57.33</v>
      </c>
      <c r="H55" s="13">
        <v>60</v>
      </c>
      <c r="I55" s="13">
        <f t="shared" si="14"/>
        <v>76.44</v>
      </c>
      <c r="J55" s="13">
        <v>90</v>
      </c>
      <c r="K55" s="13">
        <f t="shared" si="15"/>
        <v>95.55</v>
      </c>
      <c r="L55" s="13">
        <v>100</v>
      </c>
    </row>
    <row r="56" spans="1:12" ht="19.5" customHeight="1">
      <c r="A56" s="16"/>
      <c r="B56" s="11" t="s">
        <v>22</v>
      </c>
      <c r="C56" s="13">
        <v>55</v>
      </c>
      <c r="D56" s="13">
        <f t="shared" si="11"/>
        <v>21.45</v>
      </c>
      <c r="E56" s="13">
        <f t="shared" si="12"/>
        <v>53.625</v>
      </c>
      <c r="F56" s="13">
        <v>55</v>
      </c>
      <c r="G56" s="13">
        <f t="shared" si="13"/>
        <v>64.35</v>
      </c>
      <c r="H56" s="13">
        <v>65</v>
      </c>
      <c r="I56" s="13">
        <f t="shared" si="14"/>
        <v>85.8</v>
      </c>
      <c r="J56" s="13">
        <v>90</v>
      </c>
      <c r="K56" s="13">
        <f t="shared" si="15"/>
        <v>107.25</v>
      </c>
      <c r="L56" s="13">
        <v>110</v>
      </c>
    </row>
    <row r="57" spans="1:12" ht="19.5" customHeight="1">
      <c r="A57" s="16"/>
      <c r="B57" s="11" t="s">
        <v>3</v>
      </c>
      <c r="C57" s="13">
        <v>66</v>
      </c>
      <c r="D57" s="13">
        <f t="shared" si="11"/>
        <v>25.740000000000002</v>
      </c>
      <c r="E57" s="13">
        <f t="shared" si="12"/>
        <v>64.35000000000001</v>
      </c>
      <c r="F57" s="13">
        <v>65</v>
      </c>
      <c r="G57" s="13">
        <f t="shared" si="13"/>
        <v>77.22</v>
      </c>
      <c r="H57" s="13">
        <v>80</v>
      </c>
      <c r="I57" s="13">
        <f t="shared" si="14"/>
        <v>102.96000000000001</v>
      </c>
      <c r="J57" s="13">
        <v>105</v>
      </c>
      <c r="K57" s="13">
        <f t="shared" si="15"/>
        <v>128.70000000000002</v>
      </c>
      <c r="L57" s="13">
        <v>130</v>
      </c>
    </row>
    <row r="58" spans="1:12" ht="19.5" customHeight="1">
      <c r="A58" s="16"/>
      <c r="B58" s="11" t="s">
        <v>4</v>
      </c>
      <c r="C58" s="13">
        <v>76</v>
      </c>
      <c r="D58" s="13">
        <f t="shared" si="11"/>
        <v>29.64</v>
      </c>
      <c r="E58" s="13">
        <f t="shared" si="12"/>
        <v>74.1</v>
      </c>
      <c r="F58" s="13">
        <v>75</v>
      </c>
      <c r="G58" s="13">
        <f t="shared" si="13"/>
        <v>88.92</v>
      </c>
      <c r="H58" s="13">
        <v>90</v>
      </c>
      <c r="I58" s="13">
        <f t="shared" si="14"/>
        <v>118.56</v>
      </c>
      <c r="J58" s="13">
        <v>120</v>
      </c>
      <c r="K58" s="13">
        <f t="shared" si="15"/>
        <v>148.2</v>
      </c>
      <c r="L58" s="13">
        <v>150</v>
      </c>
    </row>
    <row r="59" spans="1:12" ht="19.5" customHeight="1">
      <c r="A59" s="16"/>
      <c r="B59" s="11" t="s">
        <v>5</v>
      </c>
      <c r="C59" s="13">
        <v>89</v>
      </c>
      <c r="D59" s="13">
        <f t="shared" si="11"/>
        <v>34.71</v>
      </c>
      <c r="E59" s="13">
        <f t="shared" si="12"/>
        <v>86.775</v>
      </c>
      <c r="F59" s="13">
        <v>90</v>
      </c>
      <c r="G59" s="13">
        <f t="shared" si="13"/>
        <v>104.13</v>
      </c>
      <c r="H59" s="13">
        <v>105</v>
      </c>
      <c r="I59" s="13">
        <f t="shared" si="14"/>
        <v>138.84</v>
      </c>
      <c r="J59" s="13">
        <v>140</v>
      </c>
      <c r="K59" s="13">
        <f t="shared" si="15"/>
        <v>173.55</v>
      </c>
      <c r="L59" s="13">
        <v>175</v>
      </c>
    </row>
    <row r="60" spans="1:12" ht="19.5" customHeight="1">
      <c r="A60" s="16"/>
      <c r="B60" s="11" t="s">
        <v>11</v>
      </c>
      <c r="C60" s="13">
        <v>100</v>
      </c>
      <c r="D60" s="13">
        <f t="shared" si="11"/>
        <v>39</v>
      </c>
      <c r="E60" s="13">
        <f t="shared" si="12"/>
        <v>97.5</v>
      </c>
      <c r="F60" s="13">
        <v>100</v>
      </c>
      <c r="G60" s="13">
        <f t="shared" si="13"/>
        <v>117</v>
      </c>
      <c r="H60" s="13">
        <v>120</v>
      </c>
      <c r="I60" s="13">
        <f t="shared" si="14"/>
        <v>156</v>
      </c>
      <c r="J60" s="13">
        <v>160</v>
      </c>
      <c r="K60" s="13">
        <f t="shared" si="15"/>
        <v>195</v>
      </c>
      <c r="L60" s="13">
        <v>195</v>
      </c>
    </row>
    <row r="61" spans="1:12" ht="19.5" customHeight="1">
      <c r="A61" s="16"/>
      <c r="B61" s="11" t="s">
        <v>21</v>
      </c>
      <c r="C61" s="13">
        <v>118</v>
      </c>
      <c r="D61" s="14">
        <f>0.39*100+(C61-100)*0.39*0.8</f>
        <v>44.616</v>
      </c>
      <c r="E61" s="13">
        <f t="shared" si="12"/>
        <v>111.53999999999999</v>
      </c>
      <c r="F61" s="13">
        <v>115</v>
      </c>
      <c r="G61" s="13">
        <f t="shared" si="13"/>
        <v>133.848</v>
      </c>
      <c r="H61" s="13">
        <v>135</v>
      </c>
      <c r="I61" s="13">
        <f t="shared" si="14"/>
        <v>178.464</v>
      </c>
      <c r="J61" s="13">
        <v>180</v>
      </c>
      <c r="K61" s="13">
        <f t="shared" si="15"/>
        <v>223.07999999999998</v>
      </c>
      <c r="L61" s="13">
        <v>225</v>
      </c>
    </row>
    <row r="62" spans="1:12" ht="19.5" customHeight="1">
      <c r="A62" s="16"/>
      <c r="B62" s="11" t="s">
        <v>20</v>
      </c>
      <c r="C62" s="13">
        <v>149</v>
      </c>
      <c r="D62" s="14">
        <f>0.39*100+(C62-100)*0.39*0.8</f>
        <v>54.288</v>
      </c>
      <c r="E62" s="13">
        <f t="shared" si="12"/>
        <v>135.72</v>
      </c>
      <c r="F62" s="13">
        <v>140</v>
      </c>
      <c r="G62" s="13">
        <f>D62*3</f>
        <v>162.86399999999998</v>
      </c>
      <c r="H62" s="13">
        <v>165</v>
      </c>
      <c r="I62" s="13">
        <f>D62*4</f>
        <v>217.152</v>
      </c>
      <c r="J62" s="13">
        <v>220</v>
      </c>
      <c r="K62" s="13">
        <f>D62*5</f>
        <v>271.44</v>
      </c>
      <c r="L62" s="13">
        <v>275</v>
      </c>
    </row>
    <row r="63" spans="1:12" ht="19.5" customHeight="1">
      <c r="A63" s="16"/>
      <c r="B63" s="11" t="s">
        <v>16</v>
      </c>
      <c r="C63" s="13">
        <v>153</v>
      </c>
      <c r="D63" s="14">
        <f>0.39*100+(C63-100)*0.39*0.8</f>
        <v>55.536</v>
      </c>
      <c r="E63" s="13">
        <f t="shared" si="12"/>
        <v>138.84</v>
      </c>
      <c r="F63" s="13">
        <v>140</v>
      </c>
      <c r="G63" s="13">
        <f t="shared" si="13"/>
        <v>166.608</v>
      </c>
      <c r="H63" s="13">
        <v>170</v>
      </c>
      <c r="I63" s="13">
        <f t="shared" si="14"/>
        <v>222.144</v>
      </c>
      <c r="J63" s="13">
        <v>225</v>
      </c>
      <c r="K63" s="13">
        <f t="shared" si="15"/>
        <v>277.68</v>
      </c>
      <c r="L63" s="13">
        <v>280</v>
      </c>
    </row>
    <row r="64" spans="1:12" ht="19.5" customHeight="1">
      <c r="A64" s="16"/>
      <c r="B64" s="11" t="s">
        <v>17</v>
      </c>
      <c r="C64" s="13">
        <v>185</v>
      </c>
      <c r="D64" s="14">
        <f>0.39*100+(C64-100)*0.39*0.8</f>
        <v>65.52</v>
      </c>
      <c r="E64" s="13">
        <f t="shared" si="12"/>
        <v>163.79999999999998</v>
      </c>
      <c r="F64" s="13">
        <v>165</v>
      </c>
      <c r="G64" s="13">
        <f t="shared" si="13"/>
        <v>196.56</v>
      </c>
      <c r="H64" s="13">
        <v>200</v>
      </c>
      <c r="I64" s="13">
        <f t="shared" si="14"/>
        <v>262.08</v>
      </c>
      <c r="J64" s="13">
        <v>265</v>
      </c>
      <c r="K64" s="13">
        <f t="shared" si="15"/>
        <v>327.59999999999997</v>
      </c>
      <c r="L64" s="13">
        <v>330</v>
      </c>
    </row>
    <row r="65" spans="1:12" ht="19.5" customHeight="1">
      <c r="A65" s="29" t="s">
        <v>30</v>
      </c>
      <c r="B65" s="11" t="s">
        <v>8</v>
      </c>
      <c r="C65" s="13">
        <v>20</v>
      </c>
      <c r="D65" s="13">
        <f aca="true" t="shared" si="16" ref="D65:D71">0.39*C65</f>
        <v>7.800000000000001</v>
      </c>
      <c r="E65" s="13">
        <f t="shared" si="7"/>
        <v>19.5</v>
      </c>
      <c r="F65" s="13">
        <v>45</v>
      </c>
      <c r="G65" s="13">
        <f t="shared" si="8"/>
        <v>23.400000000000002</v>
      </c>
      <c r="H65" s="13">
        <v>50</v>
      </c>
      <c r="I65" s="13">
        <f t="shared" si="9"/>
        <v>31.200000000000003</v>
      </c>
      <c r="J65" s="13">
        <v>90</v>
      </c>
      <c r="K65" s="13">
        <f t="shared" si="10"/>
        <v>39</v>
      </c>
      <c r="L65" s="13">
        <v>100</v>
      </c>
    </row>
    <row r="66" spans="1:12" ht="19.5" customHeight="1">
      <c r="A66" s="30"/>
      <c r="B66" s="11" t="s">
        <v>10</v>
      </c>
      <c r="C66" s="13">
        <v>26</v>
      </c>
      <c r="D66" s="13">
        <f t="shared" si="16"/>
        <v>10.14</v>
      </c>
      <c r="E66" s="13">
        <f t="shared" si="7"/>
        <v>25.35</v>
      </c>
      <c r="F66" s="13">
        <v>45</v>
      </c>
      <c r="G66" s="13">
        <f t="shared" si="8"/>
        <v>30.42</v>
      </c>
      <c r="H66" s="13">
        <v>50</v>
      </c>
      <c r="I66" s="13">
        <f t="shared" si="9"/>
        <v>40.56</v>
      </c>
      <c r="J66" s="13">
        <v>90</v>
      </c>
      <c r="K66" s="13">
        <f t="shared" si="10"/>
        <v>50.7</v>
      </c>
      <c r="L66" s="13">
        <v>100</v>
      </c>
    </row>
    <row r="67" spans="1:12" ht="19.5" customHeight="1">
      <c r="A67" s="30"/>
      <c r="B67" s="11" t="s">
        <v>22</v>
      </c>
      <c r="C67" s="13">
        <v>34</v>
      </c>
      <c r="D67" s="13">
        <f t="shared" si="16"/>
        <v>13.26</v>
      </c>
      <c r="E67" s="13">
        <f t="shared" si="7"/>
        <v>33.15</v>
      </c>
      <c r="F67" s="13">
        <v>45</v>
      </c>
      <c r="G67" s="13">
        <f t="shared" si="8"/>
        <v>39.78</v>
      </c>
      <c r="H67" s="13">
        <v>50</v>
      </c>
      <c r="I67" s="13">
        <f t="shared" si="9"/>
        <v>53.04</v>
      </c>
      <c r="J67" s="13">
        <v>90</v>
      </c>
      <c r="K67" s="13">
        <f t="shared" si="10"/>
        <v>66.3</v>
      </c>
      <c r="L67" s="13">
        <v>100</v>
      </c>
    </row>
    <row r="68" spans="1:12" ht="19.5" customHeight="1">
      <c r="A68" s="30"/>
      <c r="B68" s="11" t="s">
        <v>3</v>
      </c>
      <c r="C68" s="13">
        <v>44</v>
      </c>
      <c r="D68" s="13">
        <f t="shared" si="16"/>
        <v>17.16</v>
      </c>
      <c r="E68" s="13">
        <f t="shared" si="7"/>
        <v>42.9</v>
      </c>
      <c r="F68" s="13">
        <v>45</v>
      </c>
      <c r="G68" s="13">
        <f>D68*3</f>
        <v>51.480000000000004</v>
      </c>
      <c r="H68" s="13">
        <v>55</v>
      </c>
      <c r="I68" s="13">
        <f>D68*4</f>
        <v>68.64</v>
      </c>
      <c r="J68" s="13">
        <v>90</v>
      </c>
      <c r="K68" s="13">
        <f>D68*5</f>
        <v>85.8</v>
      </c>
      <c r="L68" s="13">
        <v>100</v>
      </c>
    </row>
    <row r="69" spans="1:12" ht="19.5" customHeight="1">
      <c r="A69" s="30"/>
      <c r="B69" s="11" t="s">
        <v>4</v>
      </c>
      <c r="C69" s="13">
        <v>55</v>
      </c>
      <c r="D69" s="13">
        <f t="shared" si="16"/>
        <v>21.45</v>
      </c>
      <c r="E69" s="13">
        <f t="shared" si="7"/>
        <v>53.625</v>
      </c>
      <c r="F69" s="13">
        <v>55</v>
      </c>
      <c r="G69" s="13">
        <f t="shared" si="8"/>
        <v>64.35</v>
      </c>
      <c r="H69" s="13">
        <v>65</v>
      </c>
      <c r="I69" s="13">
        <f t="shared" si="9"/>
        <v>85.8</v>
      </c>
      <c r="J69" s="13">
        <v>90</v>
      </c>
      <c r="K69" s="13">
        <f t="shared" si="10"/>
        <v>107.25</v>
      </c>
      <c r="L69" s="13">
        <v>110</v>
      </c>
    </row>
    <row r="70" spans="1:12" ht="19.5" customHeight="1">
      <c r="A70" s="30"/>
      <c r="B70" s="11" t="s">
        <v>5</v>
      </c>
      <c r="C70" s="13">
        <v>68</v>
      </c>
      <c r="D70" s="13">
        <f t="shared" si="16"/>
        <v>26.52</v>
      </c>
      <c r="E70" s="13">
        <f t="shared" si="7"/>
        <v>66.3</v>
      </c>
      <c r="F70" s="13">
        <v>70</v>
      </c>
      <c r="G70" s="13">
        <f t="shared" si="8"/>
        <v>79.56</v>
      </c>
      <c r="H70" s="13">
        <v>80</v>
      </c>
      <c r="I70" s="13">
        <f t="shared" si="9"/>
        <v>106.08</v>
      </c>
      <c r="J70" s="13">
        <v>110</v>
      </c>
      <c r="K70" s="13">
        <f t="shared" si="10"/>
        <v>132.6</v>
      </c>
      <c r="L70" s="13">
        <v>135</v>
      </c>
    </row>
    <row r="71" spans="1:12" ht="19.5" customHeight="1">
      <c r="A71" s="30"/>
      <c r="B71" s="11" t="s">
        <v>11</v>
      </c>
      <c r="C71" s="13">
        <v>79</v>
      </c>
      <c r="D71" s="13">
        <f t="shared" si="16"/>
        <v>30.810000000000002</v>
      </c>
      <c r="E71" s="13">
        <f t="shared" si="7"/>
        <v>77.025</v>
      </c>
      <c r="F71" s="13">
        <v>80</v>
      </c>
      <c r="G71" s="13">
        <f t="shared" si="8"/>
        <v>92.43</v>
      </c>
      <c r="H71" s="13">
        <v>95</v>
      </c>
      <c r="I71" s="13">
        <f t="shared" si="9"/>
        <v>123.24000000000001</v>
      </c>
      <c r="J71" s="13">
        <v>125</v>
      </c>
      <c r="K71" s="13">
        <f t="shared" si="10"/>
        <v>154.05</v>
      </c>
      <c r="L71" s="13">
        <v>155</v>
      </c>
    </row>
    <row r="72" spans="1:12" ht="19.5" customHeight="1">
      <c r="A72" s="30"/>
      <c r="B72" s="11" t="s">
        <v>21</v>
      </c>
      <c r="C72" s="13">
        <v>97</v>
      </c>
      <c r="D72" s="13">
        <f>0.39*C72</f>
        <v>37.83</v>
      </c>
      <c r="E72" s="13">
        <f>D72*2.5</f>
        <v>94.57499999999999</v>
      </c>
      <c r="F72" s="13">
        <v>95</v>
      </c>
      <c r="G72" s="13">
        <f t="shared" si="8"/>
        <v>113.49</v>
      </c>
      <c r="H72" s="13">
        <v>115</v>
      </c>
      <c r="I72" s="13">
        <f t="shared" si="9"/>
        <v>151.32</v>
      </c>
      <c r="J72" s="13">
        <v>155</v>
      </c>
      <c r="K72" s="13">
        <f t="shared" si="10"/>
        <v>189.14999999999998</v>
      </c>
      <c r="L72" s="13">
        <v>190</v>
      </c>
    </row>
    <row r="73" spans="1:12" ht="19.5" customHeight="1">
      <c r="A73" s="30"/>
      <c r="B73" s="11" t="s">
        <v>20</v>
      </c>
      <c r="C73" s="13">
        <v>128</v>
      </c>
      <c r="D73" s="14">
        <f>0.39*100+(C73-100)*0.39*0.8</f>
        <v>47.736000000000004</v>
      </c>
      <c r="E73" s="13">
        <f t="shared" si="7"/>
        <v>119.34</v>
      </c>
      <c r="F73" s="13">
        <v>120</v>
      </c>
      <c r="G73" s="13">
        <f t="shared" si="8"/>
        <v>143.20800000000003</v>
      </c>
      <c r="H73" s="13">
        <v>145</v>
      </c>
      <c r="I73" s="13">
        <f t="shared" si="9"/>
        <v>190.94400000000002</v>
      </c>
      <c r="J73" s="13">
        <v>195</v>
      </c>
      <c r="K73" s="13">
        <f t="shared" si="10"/>
        <v>238.68</v>
      </c>
      <c r="L73" s="13">
        <v>240</v>
      </c>
    </row>
    <row r="74" spans="1:12" ht="19.5" customHeight="1">
      <c r="A74" s="30"/>
      <c r="B74" s="11" t="s">
        <v>16</v>
      </c>
      <c r="C74" s="13">
        <v>132</v>
      </c>
      <c r="D74" s="14">
        <f>0.39*100+(C74-100)*0.39*0.8</f>
        <v>48.984</v>
      </c>
      <c r="E74" s="13">
        <f t="shared" si="7"/>
        <v>122.46000000000001</v>
      </c>
      <c r="F74" s="13">
        <v>125</v>
      </c>
      <c r="G74" s="13">
        <f t="shared" si="8"/>
        <v>146.952</v>
      </c>
      <c r="H74" s="13">
        <v>150</v>
      </c>
      <c r="I74" s="13">
        <f t="shared" si="9"/>
        <v>195.936</v>
      </c>
      <c r="J74" s="13">
        <v>200</v>
      </c>
      <c r="K74" s="13">
        <f t="shared" si="10"/>
        <v>244.92000000000002</v>
      </c>
      <c r="L74" s="13">
        <v>245</v>
      </c>
    </row>
    <row r="75" spans="1:12" ht="19.5" customHeight="1">
      <c r="A75" s="31"/>
      <c r="B75" s="11" t="s">
        <v>17</v>
      </c>
      <c r="C75" s="13">
        <v>165</v>
      </c>
      <c r="D75" s="14">
        <f>0.39*100+(C75-100)*0.39*0.8</f>
        <v>59.28</v>
      </c>
      <c r="E75" s="13">
        <f t="shared" si="7"/>
        <v>148.2</v>
      </c>
      <c r="F75" s="13">
        <v>150</v>
      </c>
      <c r="G75" s="13">
        <f t="shared" si="8"/>
        <v>177.84</v>
      </c>
      <c r="H75" s="13">
        <v>180</v>
      </c>
      <c r="I75" s="13">
        <f t="shared" si="9"/>
        <v>237.12</v>
      </c>
      <c r="J75" s="13">
        <v>240</v>
      </c>
      <c r="K75" s="13">
        <f t="shared" si="10"/>
        <v>296.4</v>
      </c>
      <c r="L75" s="13">
        <v>300</v>
      </c>
    </row>
    <row r="76" spans="1:12" ht="19.5" customHeight="1">
      <c r="A76" s="29" t="s">
        <v>8</v>
      </c>
      <c r="B76" s="11" t="s">
        <v>10</v>
      </c>
      <c r="C76" s="13">
        <v>8</v>
      </c>
      <c r="D76" s="13">
        <f aca="true" t="shared" si="17" ref="D76:D82">0.39*C76</f>
        <v>3.12</v>
      </c>
      <c r="E76" s="13">
        <f t="shared" si="7"/>
        <v>7.800000000000001</v>
      </c>
      <c r="F76" s="13">
        <v>45</v>
      </c>
      <c r="G76" s="13">
        <f>D76*3</f>
        <v>9.36</v>
      </c>
      <c r="H76" s="13">
        <v>50</v>
      </c>
      <c r="I76" s="13">
        <f>D76*4</f>
        <v>12.48</v>
      </c>
      <c r="J76" s="13">
        <v>90</v>
      </c>
      <c r="K76" s="13">
        <f>D76*5</f>
        <v>15.600000000000001</v>
      </c>
      <c r="L76" s="13">
        <v>100</v>
      </c>
    </row>
    <row r="77" spans="1:12" ht="19.5" customHeight="1">
      <c r="A77" s="30"/>
      <c r="B77" s="11" t="s">
        <v>22</v>
      </c>
      <c r="C77" s="13">
        <v>16</v>
      </c>
      <c r="D77" s="13">
        <f t="shared" si="17"/>
        <v>6.24</v>
      </c>
      <c r="E77" s="13">
        <f t="shared" si="7"/>
        <v>15.600000000000001</v>
      </c>
      <c r="F77" s="13">
        <v>45</v>
      </c>
      <c r="G77" s="13">
        <f t="shared" si="8"/>
        <v>18.72</v>
      </c>
      <c r="H77" s="13">
        <v>50</v>
      </c>
      <c r="I77" s="13">
        <f t="shared" si="9"/>
        <v>24.96</v>
      </c>
      <c r="J77" s="13">
        <v>90</v>
      </c>
      <c r="K77" s="13">
        <f t="shared" si="10"/>
        <v>31.200000000000003</v>
      </c>
      <c r="L77" s="13">
        <v>100</v>
      </c>
    </row>
    <row r="78" spans="1:12" ht="19.5" customHeight="1">
      <c r="A78" s="30"/>
      <c r="B78" s="11" t="s">
        <v>3</v>
      </c>
      <c r="C78" s="13">
        <v>26</v>
      </c>
      <c r="D78" s="13">
        <f t="shared" si="17"/>
        <v>10.14</v>
      </c>
      <c r="E78" s="13">
        <f t="shared" si="7"/>
        <v>25.35</v>
      </c>
      <c r="F78" s="13">
        <v>45</v>
      </c>
      <c r="G78" s="13">
        <f>D78*3</f>
        <v>30.42</v>
      </c>
      <c r="H78" s="13">
        <v>50</v>
      </c>
      <c r="I78" s="13">
        <f>D78*4</f>
        <v>40.56</v>
      </c>
      <c r="J78" s="13">
        <v>90</v>
      </c>
      <c r="K78" s="13">
        <f>D78*5</f>
        <v>50.7</v>
      </c>
      <c r="L78" s="13">
        <v>100</v>
      </c>
    </row>
    <row r="79" spans="1:12" ht="19.5" customHeight="1">
      <c r="A79" s="30"/>
      <c r="B79" s="11" t="s">
        <v>4</v>
      </c>
      <c r="C79" s="13">
        <v>36</v>
      </c>
      <c r="D79" s="13">
        <f t="shared" si="17"/>
        <v>14.040000000000001</v>
      </c>
      <c r="E79" s="13">
        <f t="shared" si="7"/>
        <v>35.1</v>
      </c>
      <c r="F79" s="13">
        <v>45</v>
      </c>
      <c r="G79" s="13">
        <f t="shared" si="8"/>
        <v>42.120000000000005</v>
      </c>
      <c r="H79" s="13">
        <v>50</v>
      </c>
      <c r="I79" s="13">
        <f t="shared" si="9"/>
        <v>56.160000000000004</v>
      </c>
      <c r="J79" s="13">
        <v>90</v>
      </c>
      <c r="K79" s="13">
        <f t="shared" si="10"/>
        <v>70.2</v>
      </c>
      <c r="L79" s="13">
        <v>100</v>
      </c>
    </row>
    <row r="80" spans="1:12" ht="19.5" customHeight="1">
      <c r="A80" s="30"/>
      <c r="B80" s="11" t="s">
        <v>5</v>
      </c>
      <c r="C80" s="13">
        <v>49</v>
      </c>
      <c r="D80" s="13">
        <f t="shared" si="17"/>
        <v>19.11</v>
      </c>
      <c r="E80" s="13">
        <f t="shared" si="7"/>
        <v>47.775</v>
      </c>
      <c r="F80" s="13">
        <v>50</v>
      </c>
      <c r="G80" s="13">
        <f t="shared" si="8"/>
        <v>57.33</v>
      </c>
      <c r="H80" s="13">
        <v>60</v>
      </c>
      <c r="I80" s="13">
        <f t="shared" si="9"/>
        <v>76.44</v>
      </c>
      <c r="J80" s="13">
        <v>90</v>
      </c>
      <c r="K80" s="13">
        <f t="shared" si="10"/>
        <v>95.55</v>
      </c>
      <c r="L80" s="13">
        <v>100</v>
      </c>
    </row>
    <row r="81" spans="1:12" ht="19.5" customHeight="1">
      <c r="A81" s="30"/>
      <c r="B81" s="11" t="s">
        <v>11</v>
      </c>
      <c r="C81" s="13">
        <v>60</v>
      </c>
      <c r="D81" s="13">
        <f t="shared" si="17"/>
        <v>23.400000000000002</v>
      </c>
      <c r="E81" s="13">
        <f t="shared" si="7"/>
        <v>58.50000000000001</v>
      </c>
      <c r="F81" s="13">
        <v>60</v>
      </c>
      <c r="G81" s="13">
        <f t="shared" si="8"/>
        <v>70.2</v>
      </c>
      <c r="H81" s="13">
        <v>75</v>
      </c>
      <c r="I81" s="13">
        <f t="shared" si="9"/>
        <v>93.60000000000001</v>
      </c>
      <c r="J81" s="13">
        <v>95</v>
      </c>
      <c r="K81" s="13">
        <f t="shared" si="10"/>
        <v>117.00000000000001</v>
      </c>
      <c r="L81" s="13">
        <v>120</v>
      </c>
    </row>
    <row r="82" spans="1:12" ht="19.5" customHeight="1">
      <c r="A82" s="30"/>
      <c r="B82" s="11" t="s">
        <v>21</v>
      </c>
      <c r="C82" s="13">
        <v>79</v>
      </c>
      <c r="D82" s="13">
        <f t="shared" si="17"/>
        <v>30.810000000000002</v>
      </c>
      <c r="E82" s="13">
        <f t="shared" si="7"/>
        <v>77.025</v>
      </c>
      <c r="F82" s="13">
        <v>80</v>
      </c>
      <c r="G82" s="13">
        <f t="shared" si="8"/>
        <v>92.43</v>
      </c>
      <c r="H82" s="13">
        <v>95</v>
      </c>
      <c r="I82" s="13">
        <f t="shared" si="9"/>
        <v>123.24000000000001</v>
      </c>
      <c r="J82" s="13">
        <v>125</v>
      </c>
      <c r="K82" s="13">
        <f t="shared" si="10"/>
        <v>154.05</v>
      </c>
      <c r="L82" s="13">
        <v>155</v>
      </c>
    </row>
    <row r="83" spans="1:12" ht="19.5" customHeight="1">
      <c r="A83" s="30"/>
      <c r="B83" s="11" t="s">
        <v>20</v>
      </c>
      <c r="C83" s="13">
        <v>110</v>
      </c>
      <c r="D83" s="14">
        <f>0.39*100+(C83-100)*0.39*0.8</f>
        <v>42.12</v>
      </c>
      <c r="E83" s="13">
        <f t="shared" si="7"/>
        <v>105.3</v>
      </c>
      <c r="F83" s="13">
        <v>110</v>
      </c>
      <c r="G83" s="13">
        <f t="shared" si="8"/>
        <v>126.35999999999999</v>
      </c>
      <c r="H83" s="13">
        <v>130</v>
      </c>
      <c r="I83" s="13">
        <f t="shared" si="9"/>
        <v>168.48</v>
      </c>
      <c r="J83" s="13">
        <v>170</v>
      </c>
      <c r="K83" s="13">
        <f t="shared" si="10"/>
        <v>210.6</v>
      </c>
      <c r="L83" s="13">
        <v>215</v>
      </c>
    </row>
    <row r="84" spans="1:12" ht="19.5" customHeight="1">
      <c r="A84" s="30"/>
      <c r="B84" s="11" t="s">
        <v>16</v>
      </c>
      <c r="C84" s="13">
        <v>113</v>
      </c>
      <c r="D84" s="14">
        <f>0.39*100+(C84-100)*0.39*0.8</f>
        <v>43.056</v>
      </c>
      <c r="E84" s="13">
        <f t="shared" si="7"/>
        <v>107.63999999999999</v>
      </c>
      <c r="F84" s="13">
        <v>110</v>
      </c>
      <c r="G84" s="13">
        <f t="shared" si="8"/>
        <v>129.168</v>
      </c>
      <c r="H84" s="13">
        <v>130</v>
      </c>
      <c r="I84" s="13">
        <f t="shared" si="9"/>
        <v>172.224</v>
      </c>
      <c r="J84" s="13">
        <v>175</v>
      </c>
      <c r="K84" s="13">
        <f t="shared" si="10"/>
        <v>215.27999999999997</v>
      </c>
      <c r="L84" s="13">
        <v>220</v>
      </c>
    </row>
    <row r="85" spans="1:12" ht="19.5" customHeight="1">
      <c r="A85" s="31"/>
      <c r="B85" s="11" t="s">
        <v>17</v>
      </c>
      <c r="C85" s="13">
        <v>147</v>
      </c>
      <c r="D85" s="14">
        <f>0.39*100+(C85-100)*0.39*0.8</f>
        <v>53.664</v>
      </c>
      <c r="E85" s="13">
        <f>D85*2.5</f>
        <v>134.16</v>
      </c>
      <c r="F85" s="13">
        <v>135</v>
      </c>
      <c r="G85" s="13">
        <f t="shared" si="8"/>
        <v>160.99200000000002</v>
      </c>
      <c r="H85" s="13">
        <v>165</v>
      </c>
      <c r="I85" s="13">
        <f t="shared" si="9"/>
        <v>214.656</v>
      </c>
      <c r="J85" s="13">
        <v>215</v>
      </c>
      <c r="K85" s="13">
        <f t="shared" si="10"/>
        <v>268.32</v>
      </c>
      <c r="L85" s="13">
        <v>270</v>
      </c>
    </row>
    <row r="86" spans="1:12" ht="19.5" customHeight="1">
      <c r="A86" s="15" t="s">
        <v>10</v>
      </c>
      <c r="B86" s="11" t="s">
        <v>22</v>
      </c>
      <c r="C86" s="13">
        <v>8</v>
      </c>
      <c r="D86" s="13">
        <f aca="true" t="shared" si="18" ref="D86:D92">0.39*C86</f>
        <v>3.12</v>
      </c>
      <c r="E86" s="13">
        <f aca="true" t="shared" si="19" ref="E86:E94">D86*2.5</f>
        <v>7.800000000000001</v>
      </c>
      <c r="F86" s="13">
        <v>45</v>
      </c>
      <c r="G86" s="13">
        <f aca="true" t="shared" si="20" ref="G86:G95">D86*3</f>
        <v>9.36</v>
      </c>
      <c r="H86" s="13">
        <v>50</v>
      </c>
      <c r="I86" s="13">
        <f aca="true" t="shared" si="21" ref="I86:I95">D86*4</f>
        <v>12.48</v>
      </c>
      <c r="J86" s="13">
        <v>90</v>
      </c>
      <c r="K86" s="13">
        <f aca="true" t="shared" si="22" ref="K86:K95">D86*5</f>
        <v>15.600000000000001</v>
      </c>
      <c r="L86" s="13">
        <v>100</v>
      </c>
    </row>
    <row r="87" spans="1:12" ht="19.5" customHeight="1">
      <c r="A87" s="16"/>
      <c r="B87" s="11" t="s">
        <v>3</v>
      </c>
      <c r="C87" s="13">
        <v>18</v>
      </c>
      <c r="D87" s="13">
        <f t="shared" si="18"/>
        <v>7.0200000000000005</v>
      </c>
      <c r="E87" s="13">
        <f t="shared" si="19"/>
        <v>17.55</v>
      </c>
      <c r="F87" s="13">
        <v>45</v>
      </c>
      <c r="G87" s="13">
        <f>D87*3</f>
        <v>21.060000000000002</v>
      </c>
      <c r="H87" s="13">
        <v>50</v>
      </c>
      <c r="I87" s="13">
        <f>D87*4</f>
        <v>28.080000000000002</v>
      </c>
      <c r="J87" s="13">
        <v>90</v>
      </c>
      <c r="K87" s="13">
        <f>D87*5</f>
        <v>35.1</v>
      </c>
      <c r="L87" s="13">
        <v>100</v>
      </c>
    </row>
    <row r="88" spans="1:12" ht="19.5" customHeight="1">
      <c r="A88" s="16"/>
      <c r="B88" s="11" t="s">
        <v>4</v>
      </c>
      <c r="C88" s="13">
        <v>29</v>
      </c>
      <c r="D88" s="13">
        <f t="shared" si="18"/>
        <v>11.31</v>
      </c>
      <c r="E88" s="13">
        <f t="shared" si="19"/>
        <v>28.275000000000002</v>
      </c>
      <c r="F88" s="13">
        <v>45</v>
      </c>
      <c r="G88" s="13">
        <f t="shared" si="20"/>
        <v>33.93</v>
      </c>
      <c r="H88" s="13">
        <v>50</v>
      </c>
      <c r="I88" s="13">
        <f t="shared" si="21"/>
        <v>45.24</v>
      </c>
      <c r="J88" s="13">
        <v>90</v>
      </c>
      <c r="K88" s="13">
        <f t="shared" si="22"/>
        <v>56.550000000000004</v>
      </c>
      <c r="L88" s="13">
        <v>100</v>
      </c>
    </row>
    <row r="89" spans="1:12" ht="19.5" customHeight="1">
      <c r="A89" s="16"/>
      <c r="B89" s="11" t="s">
        <v>5</v>
      </c>
      <c r="C89" s="13">
        <v>42</v>
      </c>
      <c r="D89" s="13">
        <f t="shared" si="18"/>
        <v>16.38</v>
      </c>
      <c r="E89" s="13">
        <f t="shared" si="19"/>
        <v>40.949999999999996</v>
      </c>
      <c r="F89" s="13">
        <v>45</v>
      </c>
      <c r="G89" s="13">
        <f t="shared" si="20"/>
        <v>49.14</v>
      </c>
      <c r="H89" s="13">
        <v>50</v>
      </c>
      <c r="I89" s="13">
        <f t="shared" si="21"/>
        <v>65.52</v>
      </c>
      <c r="J89" s="13">
        <v>90</v>
      </c>
      <c r="K89" s="13">
        <f t="shared" si="22"/>
        <v>81.89999999999999</v>
      </c>
      <c r="L89" s="13">
        <v>100</v>
      </c>
    </row>
    <row r="90" spans="1:12" ht="19.5" customHeight="1">
      <c r="A90" s="16"/>
      <c r="B90" s="11" t="s">
        <v>11</v>
      </c>
      <c r="C90" s="13">
        <v>54</v>
      </c>
      <c r="D90" s="13">
        <f t="shared" si="18"/>
        <v>21.060000000000002</v>
      </c>
      <c r="E90" s="13">
        <f t="shared" si="19"/>
        <v>52.650000000000006</v>
      </c>
      <c r="F90" s="13">
        <v>55</v>
      </c>
      <c r="G90" s="13">
        <f t="shared" si="20"/>
        <v>63.18000000000001</v>
      </c>
      <c r="H90" s="13">
        <v>65</v>
      </c>
      <c r="I90" s="13">
        <f t="shared" si="21"/>
        <v>84.24000000000001</v>
      </c>
      <c r="J90" s="13">
        <v>90</v>
      </c>
      <c r="K90" s="13">
        <f t="shared" si="22"/>
        <v>105.30000000000001</v>
      </c>
      <c r="L90" s="13">
        <v>110</v>
      </c>
    </row>
    <row r="91" spans="1:12" ht="19.5" customHeight="1">
      <c r="A91" s="16"/>
      <c r="B91" s="11" t="s">
        <v>21</v>
      </c>
      <c r="C91" s="13">
        <v>71</v>
      </c>
      <c r="D91" s="13">
        <f t="shared" si="18"/>
        <v>27.69</v>
      </c>
      <c r="E91" s="13">
        <f t="shared" si="19"/>
        <v>69.22500000000001</v>
      </c>
      <c r="F91" s="13">
        <v>70</v>
      </c>
      <c r="G91" s="13">
        <f t="shared" si="20"/>
        <v>83.07000000000001</v>
      </c>
      <c r="H91" s="13">
        <v>85</v>
      </c>
      <c r="I91" s="13">
        <f t="shared" si="21"/>
        <v>110.76</v>
      </c>
      <c r="J91" s="13">
        <v>115</v>
      </c>
      <c r="K91" s="13">
        <f t="shared" si="22"/>
        <v>138.45000000000002</v>
      </c>
      <c r="L91" s="13">
        <v>140</v>
      </c>
    </row>
    <row r="92" spans="1:12" ht="19.5" customHeight="1">
      <c r="A92" s="16"/>
      <c r="B92" s="11" t="s">
        <v>1</v>
      </c>
      <c r="C92" s="13">
        <v>86</v>
      </c>
      <c r="D92" s="13">
        <f t="shared" si="18"/>
        <v>33.54</v>
      </c>
      <c r="E92" s="13">
        <f t="shared" si="19"/>
        <v>83.85</v>
      </c>
      <c r="F92" s="13">
        <v>85</v>
      </c>
      <c r="G92" s="13">
        <f t="shared" si="20"/>
        <v>100.62</v>
      </c>
      <c r="H92" s="13">
        <v>105</v>
      </c>
      <c r="I92" s="13">
        <f t="shared" si="21"/>
        <v>134.16</v>
      </c>
      <c r="J92" s="13">
        <v>135</v>
      </c>
      <c r="K92" s="13">
        <f t="shared" si="22"/>
        <v>167.7</v>
      </c>
      <c r="L92" s="13">
        <v>170</v>
      </c>
    </row>
    <row r="93" spans="1:12" ht="19.5" customHeight="1">
      <c r="A93" s="16"/>
      <c r="B93" s="11" t="s">
        <v>16</v>
      </c>
      <c r="C93" s="13">
        <v>107</v>
      </c>
      <c r="D93" s="14">
        <f>0.39*100+(C93-100)*0.39*0.8</f>
        <v>41.184</v>
      </c>
      <c r="E93" s="13">
        <f t="shared" si="19"/>
        <v>102.96</v>
      </c>
      <c r="F93" s="13">
        <v>105</v>
      </c>
      <c r="G93" s="13">
        <f t="shared" si="20"/>
        <v>123.55199999999999</v>
      </c>
      <c r="H93" s="13">
        <v>125</v>
      </c>
      <c r="I93" s="13">
        <f t="shared" si="21"/>
        <v>164.736</v>
      </c>
      <c r="J93" s="13">
        <v>165</v>
      </c>
      <c r="K93" s="13">
        <f t="shared" si="22"/>
        <v>205.92</v>
      </c>
      <c r="L93" s="13">
        <v>210</v>
      </c>
    </row>
    <row r="94" spans="1:12" ht="19.5" customHeight="1">
      <c r="A94" s="16"/>
      <c r="B94" s="11" t="s">
        <v>17</v>
      </c>
      <c r="C94" s="13">
        <v>139</v>
      </c>
      <c r="D94" s="14">
        <f>0.39*100+(C94-100)*0.39*0.8</f>
        <v>51.168</v>
      </c>
      <c r="E94" s="13">
        <f t="shared" si="19"/>
        <v>127.92</v>
      </c>
      <c r="F94" s="13">
        <v>130</v>
      </c>
      <c r="G94" s="13">
        <f t="shared" si="20"/>
        <v>153.504</v>
      </c>
      <c r="H94" s="13">
        <v>155</v>
      </c>
      <c r="I94" s="13">
        <f t="shared" si="21"/>
        <v>204.672</v>
      </c>
      <c r="J94" s="13">
        <v>205</v>
      </c>
      <c r="K94" s="13">
        <f t="shared" si="22"/>
        <v>255.84</v>
      </c>
      <c r="L94" s="13">
        <v>260</v>
      </c>
    </row>
    <row r="95" spans="1:12" ht="19.5" customHeight="1">
      <c r="A95" s="15" t="s">
        <v>22</v>
      </c>
      <c r="B95" s="11" t="s">
        <v>3</v>
      </c>
      <c r="C95" s="13">
        <v>12</v>
      </c>
      <c r="D95" s="13">
        <f aca="true" t="shared" si="23" ref="D95:D101">0.39*C95</f>
        <v>4.68</v>
      </c>
      <c r="E95" s="13">
        <f aca="true" t="shared" si="24" ref="E95:E133">D95*2.5</f>
        <v>11.7</v>
      </c>
      <c r="F95" s="13">
        <v>45</v>
      </c>
      <c r="G95" s="13">
        <f t="shared" si="20"/>
        <v>14.04</v>
      </c>
      <c r="H95" s="13">
        <v>50</v>
      </c>
      <c r="I95" s="13">
        <f t="shared" si="21"/>
        <v>18.72</v>
      </c>
      <c r="J95" s="13">
        <v>90</v>
      </c>
      <c r="K95" s="13">
        <f t="shared" si="22"/>
        <v>23.4</v>
      </c>
      <c r="L95" s="13">
        <v>100</v>
      </c>
    </row>
    <row r="96" spans="1:12" ht="19.5" customHeight="1">
      <c r="A96" s="16"/>
      <c r="B96" s="11" t="s">
        <v>4</v>
      </c>
      <c r="C96" s="13">
        <v>21</v>
      </c>
      <c r="D96" s="13">
        <f t="shared" si="23"/>
        <v>8.19</v>
      </c>
      <c r="E96" s="13">
        <f t="shared" si="24"/>
        <v>20.474999999999998</v>
      </c>
      <c r="F96" s="13">
        <v>45</v>
      </c>
      <c r="G96" s="13">
        <f aca="true" t="shared" si="25" ref="G96:G133">D96*3</f>
        <v>24.57</v>
      </c>
      <c r="H96" s="13">
        <v>50</v>
      </c>
      <c r="I96" s="13">
        <f aca="true" t="shared" si="26" ref="I96:I133">D96*4</f>
        <v>32.76</v>
      </c>
      <c r="J96" s="13">
        <v>90</v>
      </c>
      <c r="K96" s="13">
        <f aca="true" t="shared" si="27" ref="K96:K133">D96*5</f>
        <v>40.949999999999996</v>
      </c>
      <c r="L96" s="13">
        <v>100</v>
      </c>
    </row>
    <row r="97" spans="1:12" ht="19.5" customHeight="1">
      <c r="A97" s="16"/>
      <c r="B97" s="11" t="s">
        <v>5</v>
      </c>
      <c r="C97" s="13">
        <v>34</v>
      </c>
      <c r="D97" s="13">
        <f t="shared" si="23"/>
        <v>13.26</v>
      </c>
      <c r="E97" s="13">
        <f t="shared" si="24"/>
        <v>33.15</v>
      </c>
      <c r="F97" s="13">
        <v>45</v>
      </c>
      <c r="G97" s="13">
        <f t="shared" si="25"/>
        <v>39.78</v>
      </c>
      <c r="H97" s="13">
        <v>50</v>
      </c>
      <c r="I97" s="13">
        <f t="shared" si="26"/>
        <v>53.04</v>
      </c>
      <c r="J97" s="13">
        <v>90</v>
      </c>
      <c r="K97" s="13">
        <f t="shared" si="27"/>
        <v>66.3</v>
      </c>
      <c r="L97" s="13">
        <v>100</v>
      </c>
    </row>
    <row r="98" spans="1:12" ht="19.5" customHeight="1">
      <c r="A98" s="16"/>
      <c r="B98" s="11" t="s">
        <v>11</v>
      </c>
      <c r="C98" s="13">
        <v>45</v>
      </c>
      <c r="D98" s="13">
        <f t="shared" si="23"/>
        <v>17.55</v>
      </c>
      <c r="E98" s="13">
        <f t="shared" si="24"/>
        <v>43.875</v>
      </c>
      <c r="F98" s="13">
        <v>45</v>
      </c>
      <c r="G98" s="13">
        <f t="shared" si="25"/>
        <v>52.650000000000006</v>
      </c>
      <c r="H98" s="13">
        <v>55</v>
      </c>
      <c r="I98" s="13">
        <f t="shared" si="26"/>
        <v>70.2</v>
      </c>
      <c r="J98" s="13">
        <v>90</v>
      </c>
      <c r="K98" s="13">
        <f t="shared" si="27"/>
        <v>87.75</v>
      </c>
      <c r="L98" s="13">
        <v>100</v>
      </c>
    </row>
    <row r="99" spans="1:12" ht="19.5" customHeight="1">
      <c r="A99" s="16"/>
      <c r="B99" s="11" t="s">
        <v>21</v>
      </c>
      <c r="C99" s="13">
        <v>63</v>
      </c>
      <c r="D99" s="13">
        <f t="shared" si="23"/>
        <v>24.57</v>
      </c>
      <c r="E99" s="13">
        <f t="shared" si="24"/>
        <v>61.425</v>
      </c>
      <c r="F99" s="13">
        <v>65</v>
      </c>
      <c r="G99" s="13">
        <f t="shared" si="25"/>
        <v>73.71000000000001</v>
      </c>
      <c r="H99" s="13">
        <v>75</v>
      </c>
      <c r="I99" s="13">
        <f t="shared" si="26"/>
        <v>98.28</v>
      </c>
      <c r="J99" s="13">
        <v>100</v>
      </c>
      <c r="K99" s="13">
        <f t="shared" si="27"/>
        <v>122.85</v>
      </c>
      <c r="L99" s="13">
        <v>125</v>
      </c>
    </row>
    <row r="100" spans="1:12" ht="19.5" customHeight="1">
      <c r="A100" s="16"/>
      <c r="B100" s="11" t="s">
        <v>20</v>
      </c>
      <c r="C100" s="13">
        <v>94</v>
      </c>
      <c r="D100" s="13">
        <f t="shared" si="23"/>
        <v>36.660000000000004</v>
      </c>
      <c r="E100" s="13">
        <f t="shared" si="24"/>
        <v>91.65</v>
      </c>
      <c r="F100" s="13">
        <v>95</v>
      </c>
      <c r="G100" s="13">
        <f t="shared" si="25"/>
        <v>109.98000000000002</v>
      </c>
      <c r="H100" s="13">
        <v>110</v>
      </c>
      <c r="I100" s="13">
        <f t="shared" si="26"/>
        <v>146.64000000000001</v>
      </c>
      <c r="J100" s="13">
        <v>150</v>
      </c>
      <c r="K100" s="13">
        <f t="shared" si="27"/>
        <v>183.3</v>
      </c>
      <c r="L100" s="13">
        <v>185</v>
      </c>
    </row>
    <row r="101" spans="1:12" ht="19.5" customHeight="1">
      <c r="A101" s="16"/>
      <c r="B101" s="11" t="s">
        <v>16</v>
      </c>
      <c r="C101" s="13">
        <v>99</v>
      </c>
      <c r="D101" s="13">
        <f t="shared" si="23"/>
        <v>38.61</v>
      </c>
      <c r="E101" s="13">
        <f t="shared" si="24"/>
        <v>96.525</v>
      </c>
      <c r="F101" s="13">
        <v>100</v>
      </c>
      <c r="G101" s="13">
        <f t="shared" si="25"/>
        <v>115.83</v>
      </c>
      <c r="H101" s="13">
        <v>120</v>
      </c>
      <c r="I101" s="13">
        <f t="shared" si="26"/>
        <v>154.44</v>
      </c>
      <c r="J101" s="13">
        <v>155</v>
      </c>
      <c r="K101" s="13">
        <f t="shared" si="27"/>
        <v>193.05</v>
      </c>
      <c r="L101" s="13">
        <v>195</v>
      </c>
    </row>
    <row r="102" spans="1:12" ht="19.5" customHeight="1">
      <c r="A102" s="16"/>
      <c r="B102" s="11" t="s">
        <v>17</v>
      </c>
      <c r="C102" s="13">
        <v>131</v>
      </c>
      <c r="D102" s="14">
        <f>0.39*100+(C102-100)*0.39*0.8</f>
        <v>48.672</v>
      </c>
      <c r="E102" s="13">
        <f t="shared" si="24"/>
        <v>121.67999999999999</v>
      </c>
      <c r="F102" s="13">
        <v>125</v>
      </c>
      <c r="G102" s="13">
        <f t="shared" si="25"/>
        <v>146.016</v>
      </c>
      <c r="H102" s="13">
        <v>150</v>
      </c>
      <c r="I102" s="13">
        <f t="shared" si="26"/>
        <v>194.688</v>
      </c>
      <c r="J102" s="13">
        <v>195</v>
      </c>
      <c r="K102" s="13">
        <f t="shared" si="27"/>
        <v>243.35999999999999</v>
      </c>
      <c r="L102" s="13">
        <v>245</v>
      </c>
    </row>
    <row r="103" spans="1:12" ht="19.5" customHeight="1">
      <c r="A103" s="7"/>
      <c r="B103" s="7"/>
      <c r="C103" s="8"/>
      <c r="D103" s="9"/>
      <c r="E103" s="10"/>
      <c r="F103" s="8"/>
      <c r="G103" s="10"/>
      <c r="H103" s="8"/>
      <c r="I103" s="10"/>
      <c r="J103" s="8"/>
      <c r="K103" s="10"/>
      <c r="L103" s="8"/>
    </row>
    <row r="104" spans="1:12" ht="19.5" customHeight="1">
      <c r="A104" s="7"/>
      <c r="B104" s="7"/>
      <c r="C104" s="8"/>
      <c r="D104" s="9"/>
      <c r="E104" s="10"/>
      <c r="F104" s="8"/>
      <c r="G104" s="10"/>
      <c r="H104" s="8"/>
      <c r="I104" s="10"/>
      <c r="J104" s="8"/>
      <c r="K104" s="10"/>
      <c r="L104" s="8"/>
    </row>
    <row r="105" spans="1:12" ht="19.5" customHeight="1">
      <c r="A105" s="15" t="s">
        <v>3</v>
      </c>
      <c r="B105" s="11" t="s">
        <v>4</v>
      </c>
      <c r="C105" s="13">
        <v>12</v>
      </c>
      <c r="D105" s="13">
        <f aca="true" t="shared" si="28" ref="D105:D110">0.39*C105</f>
        <v>4.68</v>
      </c>
      <c r="E105" s="13">
        <f t="shared" si="24"/>
        <v>11.7</v>
      </c>
      <c r="F105" s="13">
        <v>45</v>
      </c>
      <c r="G105" s="13">
        <f t="shared" si="25"/>
        <v>14.04</v>
      </c>
      <c r="H105" s="13">
        <v>50</v>
      </c>
      <c r="I105" s="13">
        <f t="shared" si="26"/>
        <v>18.72</v>
      </c>
      <c r="J105" s="13">
        <v>90</v>
      </c>
      <c r="K105" s="13">
        <f t="shared" si="27"/>
        <v>23.4</v>
      </c>
      <c r="L105" s="13">
        <v>100</v>
      </c>
    </row>
    <row r="106" spans="1:12" ht="19.5" customHeight="1">
      <c r="A106" s="16"/>
      <c r="B106" s="11" t="s">
        <v>23</v>
      </c>
      <c r="C106" s="13">
        <v>25</v>
      </c>
      <c r="D106" s="13">
        <f t="shared" si="28"/>
        <v>9.75</v>
      </c>
      <c r="E106" s="13">
        <f t="shared" si="24"/>
        <v>24.375</v>
      </c>
      <c r="F106" s="13">
        <v>45</v>
      </c>
      <c r="G106" s="13">
        <f aca="true" t="shared" si="29" ref="G106:G111">D106*3</f>
        <v>29.25</v>
      </c>
      <c r="H106" s="13">
        <v>50</v>
      </c>
      <c r="I106" s="13">
        <f aca="true" t="shared" si="30" ref="I106:I111">D106*4</f>
        <v>39</v>
      </c>
      <c r="J106" s="13">
        <v>90</v>
      </c>
      <c r="K106" s="13">
        <f aca="true" t="shared" si="31" ref="K106:K111">D106*5</f>
        <v>48.75</v>
      </c>
      <c r="L106" s="13">
        <v>100</v>
      </c>
    </row>
    <row r="107" spans="1:12" ht="19.5" customHeight="1">
      <c r="A107" s="16"/>
      <c r="B107" s="11" t="s">
        <v>11</v>
      </c>
      <c r="C107" s="13">
        <v>39</v>
      </c>
      <c r="D107" s="13">
        <f t="shared" si="28"/>
        <v>15.21</v>
      </c>
      <c r="E107" s="13">
        <f t="shared" si="24"/>
        <v>38.025000000000006</v>
      </c>
      <c r="F107" s="13">
        <v>45</v>
      </c>
      <c r="G107" s="13">
        <f t="shared" si="29"/>
        <v>45.63</v>
      </c>
      <c r="H107" s="13">
        <v>50</v>
      </c>
      <c r="I107" s="13">
        <f t="shared" si="30"/>
        <v>60.84</v>
      </c>
      <c r="J107" s="13">
        <v>90</v>
      </c>
      <c r="K107" s="13">
        <f t="shared" si="31"/>
        <v>76.05000000000001</v>
      </c>
      <c r="L107" s="13">
        <v>100</v>
      </c>
    </row>
    <row r="108" spans="1:12" ht="19.5" customHeight="1">
      <c r="A108" s="16"/>
      <c r="B108" s="11" t="s">
        <v>21</v>
      </c>
      <c r="C108" s="13">
        <v>54</v>
      </c>
      <c r="D108" s="13">
        <f t="shared" si="28"/>
        <v>21.060000000000002</v>
      </c>
      <c r="E108" s="13">
        <f t="shared" si="24"/>
        <v>52.650000000000006</v>
      </c>
      <c r="F108" s="13">
        <v>55</v>
      </c>
      <c r="G108" s="13">
        <f t="shared" si="29"/>
        <v>63.18000000000001</v>
      </c>
      <c r="H108" s="13">
        <v>65</v>
      </c>
      <c r="I108" s="13">
        <f t="shared" si="30"/>
        <v>84.24000000000001</v>
      </c>
      <c r="J108" s="13">
        <v>90</v>
      </c>
      <c r="K108" s="13">
        <f t="shared" si="31"/>
        <v>105.30000000000001</v>
      </c>
      <c r="L108" s="13">
        <v>110</v>
      </c>
    </row>
    <row r="109" spans="1:12" ht="19.5" customHeight="1">
      <c r="A109" s="16"/>
      <c r="B109" s="11" t="s">
        <v>20</v>
      </c>
      <c r="C109" s="13">
        <v>85</v>
      </c>
      <c r="D109" s="13">
        <f t="shared" si="28"/>
        <v>33.15</v>
      </c>
      <c r="E109" s="13">
        <f t="shared" si="24"/>
        <v>82.875</v>
      </c>
      <c r="F109" s="13">
        <v>85</v>
      </c>
      <c r="G109" s="13">
        <f t="shared" si="29"/>
        <v>99.44999999999999</v>
      </c>
      <c r="H109" s="13">
        <v>100</v>
      </c>
      <c r="I109" s="13">
        <f t="shared" si="30"/>
        <v>132.6</v>
      </c>
      <c r="J109" s="13">
        <v>135</v>
      </c>
      <c r="K109" s="13">
        <f t="shared" si="31"/>
        <v>165.75</v>
      </c>
      <c r="L109" s="13">
        <v>170</v>
      </c>
    </row>
    <row r="110" spans="1:12" ht="19.5" customHeight="1">
      <c r="A110" s="16"/>
      <c r="B110" s="11" t="s">
        <v>16</v>
      </c>
      <c r="C110" s="13">
        <v>87</v>
      </c>
      <c r="D110" s="13">
        <f t="shared" si="28"/>
        <v>33.93</v>
      </c>
      <c r="E110" s="13">
        <f t="shared" si="24"/>
        <v>84.825</v>
      </c>
      <c r="F110" s="13">
        <v>85</v>
      </c>
      <c r="G110" s="13">
        <f t="shared" si="29"/>
        <v>101.78999999999999</v>
      </c>
      <c r="H110" s="13">
        <v>105</v>
      </c>
      <c r="I110" s="13">
        <f t="shared" si="30"/>
        <v>135.72</v>
      </c>
      <c r="J110" s="13">
        <v>140</v>
      </c>
      <c r="K110" s="13">
        <f t="shared" si="31"/>
        <v>169.65</v>
      </c>
      <c r="L110" s="13">
        <v>170</v>
      </c>
    </row>
    <row r="111" spans="1:12" ht="19.5" customHeight="1">
      <c r="A111" s="16"/>
      <c r="B111" s="11" t="s">
        <v>17</v>
      </c>
      <c r="C111" s="13">
        <v>121</v>
      </c>
      <c r="D111" s="14">
        <f>0.39*100+(C111-100)*0.39*0.8</f>
        <v>45.552</v>
      </c>
      <c r="E111" s="13">
        <f t="shared" si="24"/>
        <v>113.88</v>
      </c>
      <c r="F111" s="13">
        <v>115</v>
      </c>
      <c r="G111" s="13">
        <f t="shared" si="29"/>
        <v>136.656</v>
      </c>
      <c r="H111" s="13">
        <v>140</v>
      </c>
      <c r="I111" s="13">
        <f t="shared" si="30"/>
        <v>182.208</v>
      </c>
      <c r="J111" s="13">
        <v>185</v>
      </c>
      <c r="K111" s="13">
        <f t="shared" si="31"/>
        <v>227.76</v>
      </c>
      <c r="L111" s="13">
        <v>230</v>
      </c>
    </row>
    <row r="112" spans="1:12" ht="19.5" customHeight="1">
      <c r="A112" s="15" t="s">
        <v>4</v>
      </c>
      <c r="B112" s="11" t="s">
        <v>5</v>
      </c>
      <c r="C112" s="13">
        <v>15</v>
      </c>
      <c r="D112" s="13">
        <f>0.39*C112</f>
        <v>5.8500000000000005</v>
      </c>
      <c r="E112" s="13">
        <f t="shared" si="24"/>
        <v>14.625000000000002</v>
      </c>
      <c r="F112" s="13">
        <v>45</v>
      </c>
      <c r="G112" s="13">
        <f t="shared" si="25"/>
        <v>17.55</v>
      </c>
      <c r="H112" s="13">
        <v>50</v>
      </c>
      <c r="I112" s="13">
        <f t="shared" si="26"/>
        <v>23.400000000000002</v>
      </c>
      <c r="J112" s="13">
        <v>90</v>
      </c>
      <c r="K112" s="13">
        <f t="shared" si="27"/>
        <v>29.250000000000004</v>
      </c>
      <c r="L112" s="13">
        <v>100</v>
      </c>
    </row>
    <row r="113" spans="1:12" ht="19.5" customHeight="1">
      <c r="A113" s="16"/>
      <c r="B113" s="11" t="s">
        <v>11</v>
      </c>
      <c r="C113" s="13">
        <v>26</v>
      </c>
      <c r="D113" s="13">
        <f>0.39*C113</f>
        <v>10.14</v>
      </c>
      <c r="E113" s="13">
        <f t="shared" si="24"/>
        <v>25.35</v>
      </c>
      <c r="F113" s="13">
        <v>45</v>
      </c>
      <c r="G113" s="13">
        <f t="shared" si="25"/>
        <v>30.42</v>
      </c>
      <c r="H113" s="13">
        <v>50</v>
      </c>
      <c r="I113" s="13">
        <f t="shared" si="26"/>
        <v>40.56</v>
      </c>
      <c r="J113" s="13">
        <v>90</v>
      </c>
      <c r="K113" s="13">
        <f t="shared" si="27"/>
        <v>50.7</v>
      </c>
      <c r="L113" s="13">
        <v>100</v>
      </c>
    </row>
    <row r="114" spans="1:12" ht="19.5" customHeight="1">
      <c r="A114" s="16"/>
      <c r="B114" s="11" t="s">
        <v>21</v>
      </c>
      <c r="C114" s="13">
        <v>44</v>
      </c>
      <c r="D114" s="13">
        <f>0.39*C114</f>
        <v>17.16</v>
      </c>
      <c r="E114" s="13">
        <f t="shared" si="24"/>
        <v>42.9</v>
      </c>
      <c r="F114" s="13">
        <v>45</v>
      </c>
      <c r="G114" s="13">
        <f t="shared" si="25"/>
        <v>51.480000000000004</v>
      </c>
      <c r="H114" s="13">
        <v>55</v>
      </c>
      <c r="I114" s="13">
        <f t="shared" si="26"/>
        <v>68.64</v>
      </c>
      <c r="J114" s="13">
        <v>90</v>
      </c>
      <c r="K114" s="13">
        <f t="shared" si="27"/>
        <v>85.8</v>
      </c>
      <c r="L114" s="13">
        <v>100</v>
      </c>
    </row>
    <row r="115" spans="1:12" ht="19.5" customHeight="1">
      <c r="A115" s="16"/>
      <c r="B115" s="11" t="s">
        <v>20</v>
      </c>
      <c r="C115" s="13">
        <v>75</v>
      </c>
      <c r="D115" s="13">
        <f>0.39*C115</f>
        <v>29.25</v>
      </c>
      <c r="E115" s="13">
        <f t="shared" si="24"/>
        <v>73.125</v>
      </c>
      <c r="F115" s="13">
        <v>75</v>
      </c>
      <c r="G115" s="13">
        <f t="shared" si="25"/>
        <v>87.75</v>
      </c>
      <c r="H115" s="13">
        <v>90</v>
      </c>
      <c r="I115" s="13">
        <f t="shared" si="26"/>
        <v>117</v>
      </c>
      <c r="J115" s="13">
        <v>120</v>
      </c>
      <c r="K115" s="13">
        <f t="shared" si="27"/>
        <v>146.25</v>
      </c>
      <c r="L115" s="13">
        <v>150</v>
      </c>
    </row>
    <row r="116" spans="1:12" ht="19.5" customHeight="1">
      <c r="A116" s="16"/>
      <c r="B116" s="11" t="s">
        <v>16</v>
      </c>
      <c r="C116" s="13">
        <v>79</v>
      </c>
      <c r="D116" s="13">
        <f>0.39*C116</f>
        <v>30.810000000000002</v>
      </c>
      <c r="E116" s="13">
        <f t="shared" si="24"/>
        <v>77.025</v>
      </c>
      <c r="F116" s="13">
        <v>80</v>
      </c>
      <c r="G116" s="13">
        <f t="shared" si="25"/>
        <v>92.43</v>
      </c>
      <c r="H116" s="13">
        <v>95</v>
      </c>
      <c r="I116" s="13">
        <f t="shared" si="26"/>
        <v>123.24000000000001</v>
      </c>
      <c r="J116" s="13">
        <v>125</v>
      </c>
      <c r="K116" s="13">
        <f t="shared" si="27"/>
        <v>154.05</v>
      </c>
      <c r="L116" s="13">
        <v>155</v>
      </c>
    </row>
    <row r="117" spans="1:12" ht="19.5" customHeight="1">
      <c r="A117" s="16"/>
      <c r="B117" s="11" t="s">
        <v>17</v>
      </c>
      <c r="C117" s="13">
        <v>111</v>
      </c>
      <c r="D117" s="14">
        <f>0.39*100+(C117-100)*0.39*0.8</f>
        <v>42.432</v>
      </c>
      <c r="E117" s="13">
        <f t="shared" si="24"/>
        <v>106.08000000000001</v>
      </c>
      <c r="F117" s="13">
        <v>110</v>
      </c>
      <c r="G117" s="13">
        <f t="shared" si="25"/>
        <v>127.296</v>
      </c>
      <c r="H117" s="13">
        <v>130</v>
      </c>
      <c r="I117" s="13">
        <f t="shared" si="26"/>
        <v>169.728</v>
      </c>
      <c r="J117" s="13">
        <v>170</v>
      </c>
      <c r="K117" s="13">
        <f t="shared" si="27"/>
        <v>212.16000000000003</v>
      </c>
      <c r="L117" s="13">
        <v>215</v>
      </c>
    </row>
    <row r="118" spans="1:12" ht="19.5" customHeight="1">
      <c r="A118" s="15" t="s">
        <v>5</v>
      </c>
      <c r="B118" s="11" t="s">
        <v>11</v>
      </c>
      <c r="C118" s="13">
        <v>12</v>
      </c>
      <c r="D118" s="13">
        <f aca="true" t="shared" si="32" ref="D118:D133">0.39*C118</f>
        <v>4.68</v>
      </c>
      <c r="E118" s="13">
        <f t="shared" si="24"/>
        <v>11.7</v>
      </c>
      <c r="F118" s="13">
        <v>45</v>
      </c>
      <c r="G118" s="13">
        <f t="shared" si="25"/>
        <v>14.04</v>
      </c>
      <c r="H118" s="13">
        <v>50</v>
      </c>
      <c r="I118" s="13">
        <f t="shared" si="26"/>
        <v>18.72</v>
      </c>
      <c r="J118" s="13">
        <v>90</v>
      </c>
      <c r="K118" s="13">
        <f t="shared" si="27"/>
        <v>23.4</v>
      </c>
      <c r="L118" s="13">
        <v>100</v>
      </c>
    </row>
    <row r="119" spans="1:12" ht="19.5" customHeight="1">
      <c r="A119" s="16"/>
      <c r="B119" s="11" t="s">
        <v>21</v>
      </c>
      <c r="C119" s="13">
        <v>31</v>
      </c>
      <c r="D119" s="13">
        <f t="shared" si="32"/>
        <v>12.09</v>
      </c>
      <c r="E119" s="13">
        <f t="shared" si="24"/>
        <v>30.225</v>
      </c>
      <c r="F119" s="13">
        <v>45</v>
      </c>
      <c r="G119" s="13">
        <f t="shared" si="25"/>
        <v>36.269999999999996</v>
      </c>
      <c r="H119" s="13">
        <v>50</v>
      </c>
      <c r="I119" s="13">
        <f t="shared" si="26"/>
        <v>48.36</v>
      </c>
      <c r="J119" s="13">
        <v>90</v>
      </c>
      <c r="K119" s="13">
        <f t="shared" si="27"/>
        <v>60.45</v>
      </c>
      <c r="L119" s="13">
        <v>100</v>
      </c>
    </row>
    <row r="120" spans="1:12" ht="19.5" customHeight="1">
      <c r="A120" s="16"/>
      <c r="B120" s="11" t="s">
        <v>20</v>
      </c>
      <c r="C120" s="13">
        <v>62</v>
      </c>
      <c r="D120" s="13">
        <f t="shared" si="32"/>
        <v>24.18</v>
      </c>
      <c r="E120" s="13">
        <f t="shared" si="24"/>
        <v>60.45</v>
      </c>
      <c r="F120" s="13">
        <v>65</v>
      </c>
      <c r="G120" s="13">
        <f t="shared" si="25"/>
        <v>72.53999999999999</v>
      </c>
      <c r="H120" s="13">
        <v>50</v>
      </c>
      <c r="I120" s="13">
        <f t="shared" si="26"/>
        <v>96.72</v>
      </c>
      <c r="J120" s="13">
        <v>100</v>
      </c>
      <c r="K120" s="13">
        <f t="shared" si="27"/>
        <v>120.9</v>
      </c>
      <c r="L120" s="13">
        <v>125</v>
      </c>
    </row>
    <row r="121" spans="1:12" ht="19.5" customHeight="1">
      <c r="A121" s="16"/>
      <c r="B121" s="11" t="s">
        <v>16</v>
      </c>
      <c r="C121" s="13">
        <v>65</v>
      </c>
      <c r="D121" s="13">
        <f t="shared" si="32"/>
        <v>25.35</v>
      </c>
      <c r="E121" s="13">
        <f t="shared" si="24"/>
        <v>63.375</v>
      </c>
      <c r="F121" s="13">
        <v>65</v>
      </c>
      <c r="G121" s="13">
        <f t="shared" si="25"/>
        <v>76.05000000000001</v>
      </c>
      <c r="H121" s="13">
        <v>50</v>
      </c>
      <c r="I121" s="13">
        <f t="shared" si="26"/>
        <v>101.4</v>
      </c>
      <c r="J121" s="13">
        <v>105</v>
      </c>
      <c r="K121" s="13">
        <f t="shared" si="27"/>
        <v>126.75</v>
      </c>
      <c r="L121" s="13">
        <v>130</v>
      </c>
    </row>
    <row r="122" spans="1:12" ht="19.5" customHeight="1">
      <c r="A122" s="16"/>
      <c r="B122" s="11" t="s">
        <v>17</v>
      </c>
      <c r="C122" s="13">
        <v>99</v>
      </c>
      <c r="D122" s="13">
        <f t="shared" si="32"/>
        <v>38.61</v>
      </c>
      <c r="E122" s="13">
        <f t="shared" si="24"/>
        <v>96.525</v>
      </c>
      <c r="F122" s="13">
        <v>100</v>
      </c>
      <c r="G122" s="13">
        <f t="shared" si="25"/>
        <v>115.83</v>
      </c>
      <c r="H122" s="13">
        <v>120</v>
      </c>
      <c r="I122" s="13">
        <f t="shared" si="26"/>
        <v>154.44</v>
      </c>
      <c r="J122" s="13">
        <v>155</v>
      </c>
      <c r="K122" s="13">
        <f t="shared" si="27"/>
        <v>193.05</v>
      </c>
      <c r="L122" s="13">
        <v>195</v>
      </c>
    </row>
    <row r="123" spans="1:12" ht="19.5" customHeight="1">
      <c r="A123" s="15" t="s">
        <v>11</v>
      </c>
      <c r="B123" s="11" t="s">
        <v>21</v>
      </c>
      <c r="C123" s="13">
        <v>20</v>
      </c>
      <c r="D123" s="13">
        <f t="shared" si="32"/>
        <v>7.800000000000001</v>
      </c>
      <c r="E123" s="13">
        <f t="shared" si="24"/>
        <v>19.5</v>
      </c>
      <c r="F123" s="13">
        <v>45</v>
      </c>
      <c r="G123" s="13">
        <f t="shared" si="25"/>
        <v>23.400000000000002</v>
      </c>
      <c r="H123" s="13">
        <v>50</v>
      </c>
      <c r="I123" s="13">
        <f t="shared" si="26"/>
        <v>31.200000000000003</v>
      </c>
      <c r="J123" s="13">
        <v>90</v>
      </c>
      <c r="K123" s="13">
        <f t="shared" si="27"/>
        <v>39</v>
      </c>
      <c r="L123" s="13">
        <v>100</v>
      </c>
    </row>
    <row r="124" spans="1:12" ht="19.5" customHeight="1">
      <c r="A124" s="16"/>
      <c r="B124" s="11" t="s">
        <v>20</v>
      </c>
      <c r="C124" s="13">
        <v>51</v>
      </c>
      <c r="D124" s="13">
        <f t="shared" si="32"/>
        <v>19.89</v>
      </c>
      <c r="E124" s="13">
        <f t="shared" si="24"/>
        <v>49.725</v>
      </c>
      <c r="F124" s="13">
        <v>50</v>
      </c>
      <c r="G124" s="13">
        <f t="shared" si="25"/>
        <v>59.67</v>
      </c>
      <c r="H124" s="13">
        <v>60</v>
      </c>
      <c r="I124" s="13">
        <f t="shared" si="26"/>
        <v>79.56</v>
      </c>
      <c r="J124" s="13">
        <v>90</v>
      </c>
      <c r="K124" s="13">
        <f t="shared" si="27"/>
        <v>99.45</v>
      </c>
      <c r="L124" s="13">
        <v>100</v>
      </c>
    </row>
    <row r="125" spans="1:12" ht="19.5" customHeight="1">
      <c r="A125" s="16"/>
      <c r="B125" s="11" t="s">
        <v>16</v>
      </c>
      <c r="C125" s="13">
        <v>54</v>
      </c>
      <c r="D125" s="13">
        <f t="shared" si="32"/>
        <v>21.060000000000002</v>
      </c>
      <c r="E125" s="13">
        <f t="shared" si="24"/>
        <v>52.650000000000006</v>
      </c>
      <c r="F125" s="13">
        <v>55</v>
      </c>
      <c r="G125" s="13">
        <f t="shared" si="25"/>
        <v>63.18000000000001</v>
      </c>
      <c r="H125" s="13">
        <v>65</v>
      </c>
      <c r="I125" s="13">
        <f t="shared" si="26"/>
        <v>84.24000000000001</v>
      </c>
      <c r="J125" s="13">
        <v>90</v>
      </c>
      <c r="K125" s="13">
        <f t="shared" si="27"/>
        <v>105.30000000000001</v>
      </c>
      <c r="L125" s="13">
        <v>110</v>
      </c>
    </row>
    <row r="126" spans="1:12" ht="19.5" customHeight="1">
      <c r="A126" s="16"/>
      <c r="B126" s="11" t="s">
        <v>17</v>
      </c>
      <c r="C126" s="13">
        <v>87</v>
      </c>
      <c r="D126" s="13">
        <f t="shared" si="32"/>
        <v>33.93</v>
      </c>
      <c r="E126" s="13">
        <f t="shared" si="24"/>
        <v>84.825</v>
      </c>
      <c r="F126" s="13">
        <v>85</v>
      </c>
      <c r="G126" s="13">
        <f t="shared" si="25"/>
        <v>101.78999999999999</v>
      </c>
      <c r="H126" s="13">
        <v>105</v>
      </c>
      <c r="I126" s="13">
        <f t="shared" si="26"/>
        <v>135.72</v>
      </c>
      <c r="J126" s="13">
        <v>140</v>
      </c>
      <c r="K126" s="13">
        <f t="shared" si="27"/>
        <v>169.65</v>
      </c>
      <c r="L126" s="13">
        <v>170</v>
      </c>
    </row>
    <row r="127" spans="1:12" ht="19.5" customHeight="1">
      <c r="A127" s="15" t="s">
        <v>21</v>
      </c>
      <c r="B127" s="11" t="s">
        <v>20</v>
      </c>
      <c r="C127" s="13">
        <v>31</v>
      </c>
      <c r="D127" s="13">
        <f t="shared" si="32"/>
        <v>12.09</v>
      </c>
      <c r="E127" s="13">
        <f t="shared" si="24"/>
        <v>30.225</v>
      </c>
      <c r="F127" s="13">
        <v>45</v>
      </c>
      <c r="G127" s="13">
        <f t="shared" si="25"/>
        <v>36.269999999999996</v>
      </c>
      <c r="H127" s="13">
        <v>50</v>
      </c>
      <c r="I127" s="13">
        <f t="shared" si="26"/>
        <v>48.36</v>
      </c>
      <c r="J127" s="13">
        <v>90</v>
      </c>
      <c r="K127" s="13">
        <f t="shared" si="27"/>
        <v>60.45</v>
      </c>
      <c r="L127" s="13">
        <v>100</v>
      </c>
    </row>
    <row r="128" spans="1:12" ht="19.5" customHeight="1">
      <c r="A128" s="16"/>
      <c r="B128" s="11" t="s">
        <v>16</v>
      </c>
      <c r="C128" s="13">
        <v>36</v>
      </c>
      <c r="D128" s="13">
        <f t="shared" si="32"/>
        <v>14.040000000000001</v>
      </c>
      <c r="E128" s="13">
        <f t="shared" si="24"/>
        <v>35.1</v>
      </c>
      <c r="F128" s="13">
        <v>45</v>
      </c>
      <c r="G128" s="13">
        <f t="shared" si="25"/>
        <v>42.120000000000005</v>
      </c>
      <c r="H128" s="13">
        <v>50</v>
      </c>
      <c r="I128" s="13">
        <f t="shared" si="26"/>
        <v>56.160000000000004</v>
      </c>
      <c r="J128" s="13">
        <v>90</v>
      </c>
      <c r="K128" s="13">
        <f t="shared" si="27"/>
        <v>70.2</v>
      </c>
      <c r="L128" s="13">
        <v>100</v>
      </c>
    </row>
    <row r="129" spans="1:12" ht="19.5" customHeight="1">
      <c r="A129" s="16"/>
      <c r="B129" s="11" t="s">
        <v>17</v>
      </c>
      <c r="C129" s="13">
        <v>68</v>
      </c>
      <c r="D129" s="13">
        <f t="shared" si="32"/>
        <v>26.52</v>
      </c>
      <c r="E129" s="13">
        <f t="shared" si="24"/>
        <v>66.3</v>
      </c>
      <c r="F129" s="13">
        <v>70</v>
      </c>
      <c r="G129" s="13">
        <f t="shared" si="25"/>
        <v>79.56</v>
      </c>
      <c r="H129" s="13">
        <v>80</v>
      </c>
      <c r="I129" s="13">
        <f t="shared" si="26"/>
        <v>106.08</v>
      </c>
      <c r="J129" s="13">
        <v>110</v>
      </c>
      <c r="K129" s="13">
        <f t="shared" si="27"/>
        <v>132.6</v>
      </c>
      <c r="L129" s="13">
        <v>135</v>
      </c>
    </row>
    <row r="130" spans="1:12" ht="19.5" customHeight="1">
      <c r="A130" s="15" t="s">
        <v>6</v>
      </c>
      <c r="B130" s="11" t="s">
        <v>15</v>
      </c>
      <c r="C130" s="13">
        <v>21</v>
      </c>
      <c r="D130" s="13">
        <f t="shared" si="32"/>
        <v>8.19</v>
      </c>
      <c r="E130" s="13">
        <f t="shared" si="24"/>
        <v>20.474999999999998</v>
      </c>
      <c r="F130" s="13">
        <v>45</v>
      </c>
      <c r="G130" s="13">
        <f t="shared" si="25"/>
        <v>24.57</v>
      </c>
      <c r="H130" s="13">
        <v>50</v>
      </c>
      <c r="I130" s="13">
        <f t="shared" si="26"/>
        <v>32.76</v>
      </c>
      <c r="J130" s="13">
        <v>90</v>
      </c>
      <c r="K130" s="13">
        <f t="shared" si="27"/>
        <v>40.949999999999996</v>
      </c>
      <c r="L130" s="13">
        <v>100</v>
      </c>
    </row>
    <row r="131" spans="1:12" ht="19.5" customHeight="1">
      <c r="A131" s="16"/>
      <c r="B131" s="11" t="s">
        <v>17</v>
      </c>
      <c r="C131" s="13">
        <v>54</v>
      </c>
      <c r="D131" s="13">
        <f t="shared" si="32"/>
        <v>21.060000000000002</v>
      </c>
      <c r="E131" s="13">
        <f t="shared" si="24"/>
        <v>52.650000000000006</v>
      </c>
      <c r="F131" s="13">
        <v>55</v>
      </c>
      <c r="G131" s="13">
        <f t="shared" si="25"/>
        <v>63.18000000000001</v>
      </c>
      <c r="H131" s="13">
        <v>65</v>
      </c>
      <c r="I131" s="13">
        <f t="shared" si="26"/>
        <v>84.24000000000001</v>
      </c>
      <c r="J131" s="13">
        <v>90</v>
      </c>
      <c r="K131" s="13">
        <f t="shared" si="27"/>
        <v>105.30000000000001</v>
      </c>
      <c r="L131" s="13">
        <v>110</v>
      </c>
    </row>
    <row r="132" spans="1:12" ht="19.5" customHeight="1">
      <c r="A132" s="11" t="s">
        <v>15</v>
      </c>
      <c r="B132" s="11" t="s">
        <v>17</v>
      </c>
      <c r="C132" s="13">
        <v>34</v>
      </c>
      <c r="D132" s="13">
        <f t="shared" si="32"/>
        <v>13.26</v>
      </c>
      <c r="E132" s="13">
        <f t="shared" si="24"/>
        <v>33.15</v>
      </c>
      <c r="F132" s="13">
        <v>45</v>
      </c>
      <c r="G132" s="13">
        <f t="shared" si="25"/>
        <v>39.78</v>
      </c>
      <c r="H132" s="13">
        <v>50</v>
      </c>
      <c r="I132" s="13">
        <f t="shared" si="26"/>
        <v>53.04</v>
      </c>
      <c r="J132" s="13">
        <v>90</v>
      </c>
      <c r="K132" s="13">
        <f t="shared" si="27"/>
        <v>66.3</v>
      </c>
      <c r="L132" s="13">
        <v>100</v>
      </c>
    </row>
    <row r="133" spans="1:12" ht="19.5" customHeight="1">
      <c r="A133" s="11" t="s">
        <v>27</v>
      </c>
      <c r="B133" s="11" t="s">
        <v>25</v>
      </c>
      <c r="C133" s="13">
        <v>16</v>
      </c>
      <c r="D133" s="13">
        <f t="shared" si="32"/>
        <v>6.24</v>
      </c>
      <c r="E133" s="13">
        <f t="shared" si="24"/>
        <v>15.600000000000001</v>
      </c>
      <c r="F133" s="13">
        <v>45</v>
      </c>
      <c r="G133" s="13">
        <f t="shared" si="25"/>
        <v>18.72</v>
      </c>
      <c r="H133" s="13">
        <v>50</v>
      </c>
      <c r="I133" s="13">
        <f t="shared" si="26"/>
        <v>24.96</v>
      </c>
      <c r="J133" s="13">
        <v>90</v>
      </c>
      <c r="K133" s="13">
        <f t="shared" si="27"/>
        <v>31.200000000000003</v>
      </c>
      <c r="L133" s="13">
        <v>100</v>
      </c>
    </row>
  </sheetData>
  <sheetProtection/>
  <mergeCells count="22">
    <mergeCell ref="A53:A64"/>
    <mergeCell ref="A21:A34"/>
    <mergeCell ref="A5:A20"/>
    <mergeCell ref="A35:A47"/>
    <mergeCell ref="A76:A85"/>
    <mergeCell ref="A65:A75"/>
    <mergeCell ref="A1:L1"/>
    <mergeCell ref="J3:J4"/>
    <mergeCell ref="L3:L4"/>
    <mergeCell ref="A3:B3"/>
    <mergeCell ref="C3:C4"/>
    <mergeCell ref="H2:L2"/>
    <mergeCell ref="F3:F4"/>
    <mergeCell ref="H3:H4"/>
    <mergeCell ref="A123:A126"/>
    <mergeCell ref="A130:A131"/>
    <mergeCell ref="A127:A129"/>
    <mergeCell ref="A105:A111"/>
    <mergeCell ref="A95:A102"/>
    <mergeCell ref="A86:A94"/>
    <mergeCell ref="A112:A117"/>
    <mergeCell ref="A118:A122"/>
  </mergeCells>
  <printOptions horizontalCentered="1"/>
  <pageMargins left="0.75" right="0.75" top="0.75" bottom="0.5" header="0.25" footer="0.5"/>
  <pageSetup horizontalDpi="600" verticalDpi="600" orientation="portrait" paperSize="9" scale="70"/>
  <headerFooter alignWithMargins="0">
    <oddHeader>&amp;CPrepared by OALIUR &amp;D&amp;RPage 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OALIUR</dc:creator>
  <cp:keywords/>
  <dc:description/>
  <cp:lastModifiedBy>BRCSTE</cp:lastModifiedBy>
  <cp:lastPrinted>2016-02-13T06:28:16Z</cp:lastPrinted>
  <dcterms:created xsi:type="dcterms:W3CDTF">2003-08-12T04:49:24Z</dcterms:created>
  <dcterms:modified xsi:type="dcterms:W3CDTF">2016-03-01T08:29:28Z</dcterms:modified>
  <cp:category/>
  <cp:version/>
  <cp:contentType/>
  <cp:contentStatus/>
</cp:coreProperties>
</file>